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ITECH\Desktop\ITA  69\"/>
    </mc:Choice>
  </mc:AlternateContent>
  <xr:revisionPtr revIDLastSave="0" documentId="13_ncr:1_{36439F20-B096-4128-A198-02224212DD6F}" xr6:coauthVersionLast="47" xr6:coauthVersionMax="47" xr10:uidLastSave="{00000000-0000-0000-0000-000000000000}"/>
  <bookViews>
    <workbookView xWindow="-120" yWindow="-120" windowWidth="29040" windowHeight="15720" xr2:uid="{97B01E81-8BBB-4BED-BF7D-2BCF35AC7429}"/>
  </bookViews>
  <sheets>
    <sheet name="เฉพาะเจาะจง" sheetId="14" r:id="rId1"/>
    <sheet name="e-bidding" sheetId="32" r:id="rId2"/>
    <sheet name="อื่นๆ" sheetId="35" r:id="rId3"/>
    <sheet name="สรุป" sheetId="34" r:id="rId4"/>
  </sheets>
  <definedNames>
    <definedName name="_xlnm._FilterDatabase" localSheetId="0" hidden="1">เฉพาะเจาะจง!$A$6:$K$6</definedName>
    <definedName name="_xlnm.Print_Titles" localSheetId="1">'e-bidding'!$1:$5</definedName>
    <definedName name="_xlnm.Print_Titles" localSheetId="0">เฉพาะเจาะจง!$1:$6</definedName>
    <definedName name="_xlnm.Print_Titles" localSheetId="2">อื่นๆ!$1:$5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34" l="1"/>
  <c r="I25" i="35"/>
  <c r="F12" i="34" s="1"/>
  <c r="D70" i="14"/>
  <c r="I7" i="14"/>
  <c r="H7" i="14"/>
  <c r="I15" i="14"/>
  <c r="I10" i="14"/>
  <c r="H10" i="14"/>
  <c r="D28" i="14"/>
  <c r="D29" i="14"/>
  <c r="D30" i="14"/>
  <c r="D31" i="14"/>
  <c r="D32" i="14"/>
  <c r="D33" i="14"/>
  <c r="D34" i="14"/>
  <c r="D36" i="14"/>
  <c r="D37" i="14"/>
  <c r="D39" i="14"/>
  <c r="D40" i="14"/>
  <c r="D41" i="14"/>
  <c r="D42" i="14"/>
  <c r="D43" i="14"/>
  <c r="D44" i="14"/>
  <c r="D45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2" i="14"/>
  <c r="D73" i="14"/>
  <c r="D76" i="14"/>
  <c r="D77" i="14"/>
  <c r="I9" i="14"/>
  <c r="I11" i="14"/>
  <c r="I12" i="14"/>
  <c r="I13" i="14"/>
  <c r="I14" i="14"/>
  <c r="I16" i="14"/>
  <c r="I17" i="14"/>
  <c r="I18" i="14"/>
  <c r="I19" i="14"/>
  <c r="I20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H11" i="14"/>
  <c r="H12" i="14"/>
  <c r="H13" i="14"/>
  <c r="H14" i="14"/>
  <c r="H19" i="14"/>
  <c r="H22" i="14"/>
  <c r="H23" i="14"/>
  <c r="H24" i="14"/>
  <c r="H25" i="14"/>
  <c r="H26" i="14"/>
  <c r="H27" i="14"/>
  <c r="H28" i="14"/>
  <c r="H30" i="14"/>
  <c r="H31" i="14"/>
  <c r="H32" i="14"/>
  <c r="H33" i="14"/>
  <c r="H34" i="14"/>
  <c r="H36" i="14"/>
  <c r="H37" i="14"/>
  <c r="H38" i="14"/>
  <c r="H40" i="14"/>
  <c r="H41" i="14"/>
  <c r="H42" i="14"/>
  <c r="H43" i="14"/>
  <c r="H44" i="14"/>
  <c r="H45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6" i="14"/>
  <c r="H78" i="14"/>
  <c r="H79" i="14"/>
  <c r="H8" i="14"/>
  <c r="I8" i="14"/>
  <c r="I7" i="32"/>
  <c r="I80" i="14" l="1"/>
  <c r="F10" i="34" s="1"/>
  <c r="F13" i="34" s="1"/>
</calcChain>
</file>

<file path=xl/sharedStrings.xml><?xml version="1.0" encoding="utf-8"?>
<sst xmlns="http://schemas.openxmlformats.org/spreadsheetml/2006/main" count="565" uniqueCount="271">
  <si>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</si>
  <si>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</si>
  <si>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</si>
  <si>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 xml:space="preserve"> ราคากลาง(บาท)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</si>
  <si>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</si>
  <si>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</si>
  <si>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</si>
  <si>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รายชื่อผู้เสนอราคาและราคาที่ตกลงซื้อหรือจ้าง</t>
  </si>
  <si>
    <t>แบบ สขร. 1</t>
  </si>
  <si>
    <t>วิธีเฉพาะเจาะจง</t>
  </si>
  <si>
    <t>เป็นผู้มีคุณสมบัติตรงตามเงื่อนไขที่กำหนด </t>
  </si>
  <si>
    <t>ราคาที่เสนอ</t>
  </si>
  <si>
    <t>ผู้ที่ได้รับการคัดเลือก</t>
  </si>
  <si>
    <t>ราคาที่ตกลงซื้อหรือจ้าง</t>
  </si>
  <si>
    <t>(e-bidding)</t>
  </si>
  <si>
    <t>เป็นผู้ผ่านการพิจารณาคุณสมบัติ ครบถ้วน และราคาต่ำสุด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</si>
  <si>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</si>
  <si>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</si>
  <si>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</si>
  <si>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</si>
  <si>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</si>
  <si>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</si>
  <si>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วิธีประกวดแบบ</t>
  </si>
  <si>
    <t>-</t>
  </si>
  <si>
    <t xml:space="preserve">อื่น ๆ </t>
  </si>
  <si>
    <t>รวม</t>
  </si>
  <si>
    <t>ปัญหา/อุปสรรค</t>
  </si>
  <si>
    <t>ข้อเสนอแนะ</t>
  </si>
  <si>
    <t>องค์การบริหารส่วนตำบลดุสิต  อำเภอถ้ำพรรณรา  จังหวัดนครศรีธรรมราช</t>
  </si>
  <si>
    <t>นางประไพ เพชรน้อย</t>
  </si>
  <si>
    <t>ห้างหุ้นส่วนจำกัด สุพจน์ การพิมพ์ บ้านส้อง</t>
  </si>
  <si>
    <t>นายไพโรจน์ นุราช</t>
  </si>
  <si>
    <t>จ้างเหมาบริการตัดหญ้าและตัดแต่งกิ่งไม้บริเวณศูนย์พัฒนาเด็กเล็กโรงเรียนบ้านพรุวง</t>
  </si>
  <si>
    <t>นางสาวนิตยา พลไชย</t>
  </si>
  <si>
    <t>เกาะขวัญมอเตอร์ไซด์</t>
  </si>
  <si>
    <t>จ้างทำตรายาง (สำนักปลัด)</t>
  </si>
  <si>
    <t>บริษัท พ.ศึกษาภัณฑ์ เวียงสระ จำกัด</t>
  </si>
  <si>
    <t>ฐานรัฐการพิมพ์</t>
  </si>
  <si>
    <t>นิว ไอที เซอร์วิส</t>
  </si>
  <si>
    <t>ซื้อวัสดุคอมพิวเตอร์ (กองคลัง) </t>
  </si>
  <si>
    <t>บริษัท ฟังก์ชัน เทค จำกัด</t>
  </si>
  <si>
    <t>ดาดาเฟอร์นิเจอร์</t>
  </si>
  <si>
    <t>หจก.ไฮเทคออโตเมชั่นแอนด์เซอร์วิส</t>
  </si>
  <si>
    <t>จ้างซ่อมแซมรถยนต์ส่วนกลาง หมายเลขทะเบียน กย 2618 นครศรีธรรมราช </t>
  </si>
  <si>
    <t>บริษัท ทุ่งสง จ.วินิต จำกัด</t>
  </si>
  <si>
    <t>วังรีก่อสร้าง</t>
  </si>
  <si>
    <t>ใบสั่งจ้าง6/2568 ลว. 08 ม.ค. 68</t>
  </si>
  <si>
    <t>เฉลิมกิจการไฟฟ้า</t>
  </si>
  <si>
    <t>บริษัท อาร์.เอส.ที.ออโตเมชั่น จำกัด</t>
  </si>
  <si>
    <t>ซื้อวัสดุสำนักงาน (สำนักปลัด) </t>
  </si>
  <si>
    <t>ซื้อวัสดุไฟฟ้าและวิทยุ (สำนักปลัด)</t>
  </si>
  <si>
    <t>ซื้อวัสดุงานบ้านงานครัว (กองคลัง) </t>
  </si>
  <si>
    <t>ซื้อวัสดุสำนักงาน (กองการศึกษา)</t>
  </si>
  <si>
    <t>บริษัท นครแดรี่พลัส จำกัด</t>
  </si>
  <si>
    <t>นางนภัสกร เสนพริก</t>
  </si>
  <si>
    <t>ซื้อวัสดุสำนักงาน (กองคลัง) </t>
  </si>
  <si>
    <t>บริษัท อริญชัยรุ่งโรจ จำกัด</t>
  </si>
  <si>
    <t>ซื้อวัสดุก่อสร้าง (งานกิจการประปา)</t>
  </si>
  <si>
    <t>จ้างซ่อมแซมรถยนต์ส่วนกลาง หมายเลขทะเบียน กย 2618 นครศรีธรรมราช</t>
  </si>
  <si>
    <t>ทิพย์ยางยนต์</t>
  </si>
  <si>
    <t>ซื้อวัสดุวิทยาศาสตร์หรือการแพทย์ (งานกิจการประปา)</t>
  </si>
  <si>
    <t>ห้างหุ้นส่วนจำกัด สิมิลัน การโยธา</t>
  </si>
  <si>
    <t>ห้างหุ้นส่วนจำกัด อริญชัยการโยธา</t>
  </si>
  <si>
    <t>ฐานรัฐการพิมพ์ สังฆภัณฑ์</t>
  </si>
  <si>
    <t>ประกวดราคาจ้างก่อสร้างถนนคอนกรีตเสริมเหล็ก รหัสทางหลวงท้องถิ่น นศ.ถ.85-043 สาย แยกวัดสวนพิกุล-แยกอนามัยพรรณาชลเขต หมู่ที่ 6,3 บ้านสวนพิกุล ตำบลดุสิต อำเภอถ้ำพรรณรา จังหวัดนครศรีธรรมราช ผิวจราจรกว้าง 5.00 เมตร ยาว 3,000. 00 เมตร หนาเฉลี่ย 0.15 เมตร ไหล่ทางหินคลุกเฉลี่ยข้างละ 0.50 เมตร หรือพื้นที่ผิวจาจรไม่น้อยกว่า 15,000.00 ตารางเมตร องค์การบริหารส่วนตำบลดุสิต อำเภอถ้ำพรรณรา จังหวัดนครศรีธรรมราช</t>
  </si>
  <si>
    <t>แบบสรุปผลการดำเนินการจัดซื้อจัดจ้างในรอบปี 2569</t>
  </si>
  <si>
    <t>วันที่ 31 เดือน มีนาคม พ.ศ 2569</t>
  </si>
  <si>
    <t>เช่าเครื่องถ่ายเอกสาร กองการศึกษา ศาสนาและวัฒนธรรม องค์การบริหารส่วนตำบลดุสิต ประจำปีงบประมาณ 2569 </t>
  </si>
  <si>
    <t>บริษัท ธัญญารัตน์ โอเอ จำกัด</t>
  </si>
  <si>
    <t>เช่าเครื่องถ่ายเอกสาร สำนักปลัด องค์การบริหารส่วนตำบลดุสิต ประจำปีงบประมาณ 2569 </t>
  </si>
  <si>
    <t>ใบสั่งจ้าง 2/2569 ลว. 1 ต.ค. 68</t>
  </si>
  <si>
    <t>ใบสั่งจ้าง 1/2569 ลว. 1 ต.ค. 68</t>
  </si>
  <si>
    <t>ใบสั่งจ้าง 3/2568  ลว. 30 ต.ค. 68</t>
  </si>
  <si>
    <t>ซื้อเครื่องปรับอากาศแบบแยกส่วน แบบติดผนัง ขนาด 24,000 บีทียู พร้อมติดตั้ง </t>
  </si>
  <si>
    <t>3 อ.การค้า</t>
  </si>
  <si>
    <t>จ้างทำตรายาง</t>
  </si>
  <si>
    <t>ใบสั่งซื้อ 3/2568  ลว. 21 ต.ค. 68</t>
  </si>
  <si>
    <t>จ้างก่อสร้างถนนคอนกรีตเสริมเหล็ก สายแยกโรงเรียนพรรณราชลเขต - บ้านนายวีระ แสงระวี หมู่ที่ 11 ตำบลดุสิต อำเภอถ้ำพรรณรา จังหวัดนครศรีธรรมราช </t>
  </si>
  <si>
    <t>จ้างเหมาประกอบอาหารกลางวันศูนย์พัฒนาเด็กเล็กโรงเรียนบ้านพรุวง ประจำปีการศึกษา 2568 ภาคเรียนที่ 2</t>
  </si>
  <si>
    <t>ใบสั่งจ้าง 6/2569 ลว. 31  ต.ค. 68</t>
  </si>
  <si>
    <t>จ้างทำป้ายไวนิลแสดงความอาลัย สมเด็จพระนางเจ้าสิริกิติ์ พระบรมราชินีนาถ พระบรมราชชนนีพันปีหลวง สวรรคต </t>
  </si>
  <si>
    <t>เช่าโต๊ะ เต็นท์ เครื่องเสียง พร้อมจ้างเหมาตกแต่งสถานที่และทำความสะอาดสถานที่ ตามโครงการส่งเสริมประเพณีลอยกระทง ประจำปี 2568 </t>
  </si>
  <si>
    <t>ใบสั่งจ้าง 5/2569 ลว. 31  ต.ค. 68</t>
  </si>
  <si>
    <t>จ้างเหมาทำป้ายประชาสัมพันธ์ ตามโครงการส่งเสริมประเพณีงานลอยกระทง ประจำปี 2568 </t>
  </si>
  <si>
    <t>ใบสั่งจ้าง 4/2569 ลว. 31 ต.ค. 68</t>
  </si>
  <si>
    <t>จ้างก่อสร้างถนนคอนกรีตเสริมเหล็ก สายแยกบ้านจันเสือ - แยกคลองน้ำดำ หมู่ที่ 1 ตำบลดุสิต อำเภอถ้ำพรรณรา จังหวัดนครศรีธรรมราช </t>
  </si>
  <si>
    <t>จ้างซ่อม/สร้าง ถนนคอนกรีตเสริมเหล็ก สายบ้านโคกเคียน - เขตสุราษฎร์ธานี หมู่ที่ 3 ตำบลดุสิต อำเภอถ้ำพรรณรา จังหวัดนครศรีธรรมราช </t>
  </si>
  <si>
    <t>จ้างก่อสร้างถนนคอนกรีตเสริมเหล็ก สายแยก ทล.41 - ทุ่งกบ หมู่ที่ 1 บ้านเกาะขวัญ ตำบลดุสิต อำเภอถถ้ำพรรณรา จังหวัดนครศรีธรรมราช</t>
  </si>
  <si>
    <t>จ้างก่อสร้างถนนคอนกรีตเสริมเหล็ก สายแยกกลุ่มออมทรัพย์ หมู่ที่ 3 - เกาะลอยน้ำผุด หมู่ที่ 3 ตำบลดุสิต อำเภอถ้ำพรรณรา จังหวัดนครศรีธรรมราช</t>
  </si>
  <si>
    <t>จ้างก่อสร้างถนนคอนกรีตเสริมเหล็ก สายแยกบ้านนายชำนาญ อ่อนรัตน์ - แยกสระน้ำโคกปันฝ้าย หมู่ที่ 6,3 บ้านคลองเล ตำบลดุสิต อำเภอถ้ำพรรณรา จังหวัดนครศรีธรรมราช </t>
  </si>
  <si>
    <t>จ้างก่อสร้างถนนคอนกรีตเสริมเหล็ก สายบ้านควนจำปา - แยกหนองจิก หมู่ที่ 8 ตำบลดุสิต อำเภอถ้ำพรรณรา จังหวัดนครศรีธรรมราช </t>
  </si>
  <si>
    <t>จ้างก่อสร้างถนนคอนกรีตเสริมเหล็ก รหัสทางหลวงท้องถิ่น นศ.ถ.85-018 สายแยก ทล.41 - แยกบ้านนายพั้น รักวงศ์ (ทุ่งต้นนนท์) หมู่ที่ 2 บ้านฉนวนจันทร์ ตำบลดุสิต กว้างเฉลี่ย 4.00 เมตร ยาว 175.00 เมตร หนาเฉลี่ย 0.15 เมตร ไหล่ทางหินคลุกกว้างเฉลี่ยข้างละ 0.50 เมตร หรือพื้นที่ผิวจราจรไม่น้อยกว่า 700.00 ตารางเมตร องค์การบริหารส่วนตำบลดุสิต อำเภอถ้ำพรรณรา จังหวัดนครศรีธรรมราช</t>
  </si>
  <si>
    <t>จ้างก่อสร้างถนนคอนกรีตเสริมเหล็ก รหัสทางหลวงท้องถิ่น นศ.ถ.85-024 สายแยกวัดวังรีบุญเลิศ - แยก ทล.41 หมู่ที่ 7 บ้านคลองกา ตำบลดุสิต กว้างเฉลี่ย 4.00 เมตร ยาว 175.00 เมตร หนาเฉลี่ย 0.15 เมตร ไหล่ทางหินคลุกกว้างเฉลี่ยข้างละ 0.50 เมตร หรือพื้นที่ผิวจราจรไม่น้อยกว่า 700.00 ตารางเมตร องค์การบริหารส่วนตำบลดุสิต อำเภอถ้ำพรรณรา จังหวัดนครศรีธรรมราช </t>
  </si>
  <si>
    <t>จ้างก่อสร้างถนนคอนกรีตเสริมเหล็ก รหัสทางหลวงท้องถิ่น นศ.ถ.85-044 สายแยกหน้าโรงเรียนวัดสวนพิกุล - บ้านทุ่งมวง หมู่ที่ 6 บ้านสวนพิกุล ตำบลดุสิต กว้างเฉลี่ย 4.00 เมตร ยาว 175.00 เมตร หนาเฉลี่ย 0.15 เมตร ไหล่ทางหินคลุกกว้างเฉลี่ยข้างละ 0.50 เมตร หรือพื้นที่ผิวจราจรไม่น้อยกว่า 700.00 ตารางเมตร องค์การบริหารส่วนตำบลดุสิต อำเภอถ้ำพรรณรา จังหวัดนครศรีธรรมราช </t>
  </si>
  <si>
    <t>จ้างก่อสร้างถนนคอนกรีตเสริมเหล็ก รหัสทางหลวงท้องถิ่น นศ.ถ.85-046 สายแยกโรงเรียนพรรณราชลเขต - บ้านด่านปริง หมู่ที่ 11 บ้านแหลมดิน ตำบลดุสิต กว้างเฉลี่ย 4.00 เมตร ยาว 175.00 เมตร หนาเฉลี่ย 0.15 เมตร ไหล่ทางหินคลุกกว้างเฉลี่ยข้างละ 0.50 เมตร หรือพื้นที่ผิวจราจรไม่น้อยกว่า 700.00 ตารางเมตร องค์การบริหารส่วนตำบลดุสิต อำเภอถ้ำพรรณรา จังหวัดนครศรีธรรมราช </t>
  </si>
  <si>
    <t>สัญญาจ้างทำของ 11/2569  ลว. 21 พ.ย. 68</t>
  </si>
  <si>
    <t>เช่าเต็นท์และเครื่องเสียงเพื่อใช้ดำเนินการในศูนย์ประสานงานการเลือกตั้งประจำองค์การบริหารส่วนตำบลดุสิต ในวันรับสมัครเลือกตั้ง ระหว่างวันที่ 1 - 5 ธันวาคม 2568 ตามโครงการจัดการเลือกตั้งสมาชิกสภาองค์การบริหารส่วนตำบลและนายกองค์การบริหารส่วนตำบลดุสิต</t>
  </si>
  <si>
    <t>จ้างทำป้ายไวนิลประชาสัมพันธ์คุณสมบัติและลักษณะต้องห้ามของผู้สมัครรับเลือกตั้งสมาชิกสภาองค์การบริหารส่วนตำบลและนายกองค์การบริหารส่วนตำบล เพื่อใช้ดำเนินการในศูนย์ประสานงานการเลือกตั้งประจำองค์การบริหารส่วนตำบลดุสิต ตามโครงการจัดการเลือกตั้งสมาชิกสภาองค์การบริหารส่วนตำบลและนายกองค์การบริหารส่วนตำบลดุสิต</t>
  </si>
  <si>
    <t>ใบสั่งซื้อ 12/2569  ลว. 25 พ.ย. 68</t>
  </si>
  <si>
    <t>จ้างทำป้ายบอร์ด ป้ายไวนิล หนังสือ คู่มือ และแบบพิมพ์ เพื่อดำเนินการในศูนย์ประสานงานการเลือกตั้งประจำองค์การบริหารส่วนตำบลดุสิต ตามโครงการจัดการเลือกตั้งสมาชิกสภาองค์การบริหารส่วนตำบล และนายกองค์การบริหารส่วนตำบลดุสิต</t>
  </si>
  <si>
    <t>ห้างหุ้นส่วนจำกัด ศิรินคร การเลือกตั้ง 2024</t>
  </si>
  <si>
    <t>ใบสั่งซื้อ 11/2569  ลว. 25 พ.ย. 68</t>
  </si>
  <si>
    <t>ซื้อครุภัณฑ์คอมพิวเตอร์ (กองช่าง) </t>
  </si>
  <si>
    <t>ใบสั่งซื้อ 2/2569  ลว. 25 พ.ย. 68</t>
  </si>
  <si>
    <t>ใบสั่งซื้อ 1/2569 ลว. 20 พ.ย. 68</t>
  </si>
  <si>
    <t xml:space="preserve">ซื้อครุภัณฑ์คอมพิวเตอร์และอิเล็กทรอนิกส์ (งานตรวจสอบภายใน) </t>
  </si>
  <si>
    <t>ใบสั่งจ้าง1/2569 ลว. 20 พ.ย. 68</t>
  </si>
  <si>
    <t>จ้างซ่อมแซมเครื่องปรับอากาศ (กองคลัง)</t>
  </si>
  <si>
    <t>นายสุเจนต์ ยี่เสาร์</t>
  </si>
  <si>
    <t>ใบสั่งจ้าง10/2569 ลว. 14 พ.ย. 68</t>
  </si>
  <si>
    <t>ใบสั่งจ้าง9/2569 ลว. 12 พ.ย. 68</t>
  </si>
  <si>
    <t>จ้างถ่ายเอกสารรายงานผลการปฏิบัติงานตามนโยบายที่ได้แถลงไว้ต่อสภาองค์การบริหารส่วนตำบลดุสิต ประจำปีงบประมาณ พ.ศ.2568 </t>
  </si>
  <si>
    <t>ใบสั่งจ้าง8/2569 ลว. 5 พ.ย. 68</t>
  </si>
  <si>
    <t>ซื้ออาหารเสริม (นม) สำหรับเด็กนักเรียน โรงเรียนในสังกัดสำนักงานคณะกรรมการการศึกษาขั้นพื้นฐาน (สพฐ.) อนุบาล และเด็กนักเรียน ป.1-ป.6 และศูนย์พัฒนาเด็กเล็กโรงเรียนบ้านพรุวง</t>
  </si>
  <si>
    <t>ใบสั่งจ้าง2/2569 ลว. 30 ต.ค. 68</t>
  </si>
  <si>
    <t>ใบสั่งจ้าง2/2569 ลว. 5 พ.ย. 68</t>
  </si>
  <si>
    <t>ซื้อหลอดไฟฉุกเฉิน สำหรับการเลือกตั้งสมาชิกสภาองค์การบริหารส่วนตำบลดุสิต และนายกองค์การบริหารส่วนตำบลดุสิต </t>
  </si>
  <si>
    <t>เช่าเต็นท์และเครื่องเสียง สำหรับการเลือกตั้งสมาชิกสภาองค์การบริหารส่วนตำบลดุสิต และนายกองค์การบริหารส่วนตำบลดุสิต </t>
  </si>
  <si>
    <t>ใบสั่งจ้าง23/2569 ลว. 5 ม.ค. 68</t>
  </si>
  <si>
    <t>สัญญาจ้างทำของ 22/2569 ลว. 29 ธ.ค. 68</t>
  </si>
  <si>
    <t>จ้างทำป้ายไวนิล ในการป้องกันและลดอุบัติเหตุช่วงปีใหม่ พ.ศ.2569</t>
  </si>
  <si>
    <t>นายแก่น เหล่าภัทรเกษม</t>
  </si>
  <si>
    <t>ซื้อใบเสร็จรับเงินค่าน้ำประปาแบบกระดาษต่อเนื่อง (กองคลัง)</t>
  </si>
  <si>
    <t>ใบสั่งซื้อ 10/2569 ลว. 26 ธ.ค.68</t>
  </si>
  <si>
    <t>เช่าเต็นท์ โต๊ะ เก้าอี้ เครื่องเสียง พร้อมประดับตกแต่ง และอื่นๆ ในการป้องกันและลดอุบัติเหตุทางถนนช่วงปีใหม่ พ.ศ.2569 </t>
  </si>
  <si>
    <t>จ้างทำป้ายประชาสัมพันธ์การจัดเก็บภาษีที่ดินและสิ่งปลูกสร้าง และภาษีป้าย ประจำปีงบประมาณ พ.ศ.2569 </t>
  </si>
  <si>
    <t>ซื้อแบบพิมพ์เลือกตั้ง สำหรับการเลือกตั้งสมาชิกสภาองค์การบริหารส่วนตำบลดุสิตและนายกองค์การบริหารส่วนตำบลดุสิต</t>
  </si>
  <si>
    <t>โรงพิมพ์อาสารักษาดินแดน กรมการปกครอง</t>
  </si>
  <si>
    <t>ใบสั่งจ้างนศ 75902/479 ลว. 19 ธ.ค.68</t>
  </si>
  <si>
    <t>จ้างทำป้ายบอร์ด ป้ายไวนิล ป้ายคัทเอ้าท์ และคู่มือปฏิบัติงาน เพื่อใช้ดำเนินการประชาสัมพันธ์และใช้ประจำหน่วยเลือกตั้ง สำหรับการเลือกตั้งสมาชิกสภาองค์การบริหารส่วนตำบลดุสิตและนายกองค์การบริหารส่วนตำบลดุสิต </t>
  </si>
  <si>
    <t>ใบสั่งจ้าง18/2569 ลว. 19 ธ.ค. 68</t>
  </si>
  <si>
    <t>จ้างทำตราประทับหรือเครื่องหมายบนบัตรเลือกตั้ง สำหรับการเลือกตังสมาชิกสภาองค์การบริหารส่วนตำบลดุสิตและนายกองค์การบริหารส่วนตำบลดุสิต </t>
  </si>
  <si>
    <t>ใบสั่งจ้าง17/2569 ลว. 19 ธ.ค.68</t>
  </si>
  <si>
    <t>ซื้อวัสดุอุปกรณ์การเลือกตั้งเพื่อใช้ประจำหน่วยเลือกตั้งและวันฝึกอบรม สำหรับการเลือกตั้งสมาชิกสภาองค์การบริหารส่วนตำบลดุสิตและนายกองค์การบริหารส่วนตำบลดุสิต</t>
  </si>
  <si>
    <t>ใบสั่งจ้าง9/2569 ลว. 19 ธ.ค.68</t>
  </si>
  <si>
    <t>ซื้อบัตรเลือกตั้ง สำหรับการเลือกตั้งสมาชิกสภาองค์การบริหารส่วนตำบลดุสิตและนายกองค์การบริหารส่วนตำบลดุสิต</t>
  </si>
  <si>
    <t>ใบสั่งจ้าง3/2569 ลว. 19 ธ.ค.68</t>
  </si>
  <si>
    <t>ซื้อครุภัณฑ์สำนักงาน (กองคลัง) </t>
  </si>
  <si>
    <t>ใบสั่งซื้อ 6/2569   ลว. 25 มี.ค. 68</t>
  </si>
  <si>
    <t>ซื้อครุภัณฑ์สำนักงาน เก้าอี้ประชุม</t>
  </si>
  <si>
    <t>บริษัท ปุก กะ โด่ง จำกัด</t>
  </si>
  <si>
    <t>ใบสั่งซื้อ 8/2569  ลว. 12 ธ.ค. 68</t>
  </si>
  <si>
    <t>ซื้อครุภัณฑ์สำนักงาน โต๊ะพับอเนกประสงค์</t>
  </si>
  <si>
    <t>ใบสั่งซื้อ 7/2569  ลว. 12 ธ.ค. 68</t>
  </si>
  <si>
    <t>จ้างทำป้ายติดตั้งบริเวณอาคารศูนย์ อปพร. อบต.ดุสิต โดย</t>
  </si>
  <si>
    <t>ซื้อแบบพิมพ์เลือกตั้ง เพื่อใช้ดำเนินการในศูนย์ประสานงานการเลือกตั้งประจำองค์การบริหารส่วนตำบลดุสิต ตามโครงการจัดการเลือกตั้งสมาชิกสภาองค์การบริหารส่วนตำบลและนายกองค์การบริหารส่วนตำบลดุสิต</t>
  </si>
  <si>
    <t>ใบสั่งซื้อ นศ 75902/450   ลว. 04 ธ.ค. 68</t>
  </si>
  <si>
    <t>จ้างทำป้ายบอร์ด ป้ายไวนิล และป้ายคัทเอาท์ เพื่อดำเนินการประชาสัมพันธ์ของศูนย์ประสานงานการเลือกตั้งประจำองค์การบริหารส่วนตำบลดุสิต ตามโครงการจัดการเลือกตั้งสมาชิกสภาองค์การบริหารส่วนตำบล และนายกองค์การบริหารส่วนตำบลดุสิต</t>
  </si>
  <si>
    <t>ใบสั่งซื้อ 5/2569   ลว. 04 ธ.ค. 68</t>
  </si>
  <si>
    <t>ใบสั่งซื้อ 14/2569   ลว. 4 ธ.ค. 68</t>
  </si>
  <si>
    <t>ใบสั่งซื้อ 17/2569   ลว. 09 ก.พ. 69</t>
  </si>
  <si>
    <t>ซื้อปั๊มจ่ายสารเคมี (งานกิจการประปา) </t>
  </si>
  <si>
    <t>จ้างทำตรางยาง (สำนักปลัด)</t>
  </si>
  <si>
    <t>ใบสั่งจ้าง 25/2569 ลว. 20 ม.ค. 69</t>
  </si>
  <si>
    <t>จ้างซ่อมบำรุงรถยนต์ส่วนกลาง หมายเลขทะเบียน กย 2618 นครศรีธรรมราช</t>
  </si>
  <si>
    <t>ใบสั่งจ้าง 26/2569 ลว. 20 ม.ค. 69</t>
  </si>
  <si>
    <t>ซื้อวัสดุไฟฟ้าและวิทยุ (สำนักปลัด) </t>
  </si>
  <si>
    <t>จ้างซ่อมแซมประตูและหน้าต่าง สำนักงานองค์การบริหารส่วนตำบลดุสิต</t>
  </si>
  <si>
    <t>รัตนะกระจก</t>
  </si>
  <si>
    <t>ใบสั่งจ้าง 24/2569 ลว. 14 ม.ค. 69</t>
  </si>
  <si>
    <t>ใบสั่งซื้อ 17/2569 ลว. 09 ก.พ.69</t>
  </si>
  <si>
    <t>จ้างซ่อมบำรุงรถจักรยานยนต์ส่วนกลาง หมายเลขทะเบียน คบร 849 นครศรีธรรมราช</t>
  </si>
  <si>
    <t>ซื้อวัสดุกีฬา ประจำปีงบประมาณ พ.ศ.2569 </t>
  </si>
  <si>
    <t>จ้างถนนคอนกรีตเสริมเหล็ก สายแยกหน้าโรงเรียนวัดสวนพิกุล - บ้านทุ่งมวง หมู่ที่ 6 ตำบลดุสิต อำเภอถ้ำพรรณรา จังหวัดนครศรีธรรมราช</t>
  </si>
  <si>
    <t>บริษัท อริญชัยวัสดุ จำกัด</t>
  </si>
  <si>
    <t>จ้างถนนบุกเบิก สายบ้านคลองเล - คลองเลดี หมู่ที่ 3 บ้านคลองเล ตำบลดุสิต อำเภอถ้ำพรรณรา จังหวัดนครศรีธรรมราช </t>
  </si>
  <si>
    <t>จ้างรางระบายน้ำ คสล.รูปตัวยู หมู่ที่ 8 บ้านโคกเคียน สายบ้านโคกเคียน - เขตสุราษฎร์ธานี ตำบลดุสิต อำเภอถ้ำพรรณรา จังหวัดนครศรีธรรมราช</t>
  </si>
  <si>
    <t>ซื้อวัสดุสำนักงาน น้ำดื่มสำหรับบริการประชาชนผู้มาติดต่อราชการ </t>
  </si>
  <si>
    <t>จ้างจ้างทำตรายาง (กองคลัง)</t>
  </si>
  <si>
    <t xml:space="preserve"> ใบสั่งซื้อ28/2569 ลว. 09 มี.ค.69</t>
  </si>
  <si>
    <t>ซื้อวัคซีนและวัสดุอุปกรณ์ในการฉีดวัคซีนป้องกันโรคพิษสุนัขบ้า</t>
  </si>
  <si>
    <t>ห้างหุ้นส่วนจำกัด สุราษฎร์ ฟาร์มชอพ เอ็กซ์</t>
  </si>
  <si>
    <t>ใบสั่งซื้อ20/2569 ลว. 09 มี.ค.69</t>
  </si>
  <si>
    <t>ใบสั่งซื้อ 1/2568 ลว. 31 ต.ค. 67</t>
  </si>
  <si>
    <t>สัญญาจ้าง 2/2569 ลว. 31  ต.ค. 68</t>
  </si>
  <si>
    <t>สัญญาจ้าง 5/2569 ลว. 31 ต.ค. 68</t>
  </si>
  <si>
    <t>สัญญาจ้าง 3/2569 ลว. 31 ต.ค. 68</t>
  </si>
  <si>
    <t>สัญญาจ้าง 1/2569 ลว. 31 ต.ค. 68</t>
  </si>
  <si>
    <t>สัญญาจ้าง 4/2569 ลว. 31 ต.ค. 68</t>
  </si>
  <si>
    <t>สัญญาจ้าง 8/2569 ลว. 17 พ.ย. 68</t>
  </si>
  <si>
    <t>สัญญาจ้าง 9/2569  ลว. 27 พ.ย. 68</t>
  </si>
  <si>
    <t>ใบส่งจ้าง 13/2569  ลว. 25 พ.ย. 68</t>
  </si>
  <si>
    <t>สัญญาจ้าง 7/2569 ลว. 31 ต.ค. 68</t>
  </si>
  <si>
    <t>สัญญาจ้าง 7/2569 ลว. 31 พ.ย. 68</t>
  </si>
  <si>
    <t>สัญญาจ้าง 6/2569 ลว. 31 ต.ค. 68</t>
  </si>
  <si>
    <t>สัญญาจ้าง 10/2569 ลว. 27 พ.ย. 68</t>
  </si>
  <si>
    <t>สัญญาจ้าง 19/2569 ลว. 1 ธ.ค. 68</t>
  </si>
  <si>
    <t>ใบสั่งจ้าง 20/2568 ลว. 24 ธ.ค.68</t>
  </si>
  <si>
    <t>ใบสั่งจ้าง 21/2569 ลว. 26 ธ.ค.68</t>
  </si>
  <si>
    <t>ใบสั่งจ้าง 16/2569  ลว. 11 ธ.ค. 68</t>
  </si>
  <si>
    <t>ใบสั่งจ้าง 12/2568   ลว. 14 มี.ค. 68</t>
  </si>
  <si>
    <t>ใบสั่งซื้อ 14/2569 ลว. 26 ม.ค. 69</t>
  </si>
  <si>
    <t>ใบสั่งซื้อ 15/2569 ลว. 26 ม.ค. 69</t>
  </si>
  <si>
    <t>ใบสั่งซื้อ 16/2569 ลว. 26 ม.ค. 69</t>
  </si>
  <si>
    <t>ใบสั่งซื้อ 13/2569 ลว. 20 ม.ค. 69</t>
  </si>
  <si>
    <t>ใบสั่งซื้อ 12/2569 ลว. 20 ม.ค. 69</t>
  </si>
  <si>
    <t>ใบสั่งซื้อ 19/2569 ลว. 20 ก.พ. 69</t>
  </si>
  <si>
    <t>ใบสั่งซื้อ 18/2569 ลว. 20 ก.พ. 69</t>
  </si>
  <si>
    <t xml:space="preserve">ใบสั่งจ้าง 27/2569 ลว. 11 ก.พ.69 </t>
  </si>
  <si>
    <t>ใบสั่งซื้อ 23/2569 ลว. 31 มี.ค.69</t>
  </si>
  <si>
    <t>สัญญาจ้าง 13/2569 ลว. 31 มี.ค.69</t>
  </si>
  <si>
    <t>สัญญาจ้าง 14/2569 ลว. 31 มี.ค.69</t>
  </si>
  <si>
    <t>สัญญาจ้าง 16/2569 ลว. 1 มี.ค.69</t>
  </si>
  <si>
    <t>ใบสั่งซื้อ 22/2569 ลว. 23 มี.ค.69</t>
  </si>
  <si>
    <t>ใบสั่งซื้อ 21/2569 ลว. 13มี.ค.69</t>
  </si>
  <si>
    <t>จ้างก่อสร้างถนนคอนกรีตเสริมเหล็ก สายแยกโรงเรียนพรรณราชลเขต - บ้านนายวีระ แสงระวี หมู่ที่ 11 ตำบลดุสิต อำเภอถ้ำพรรณรา จังหวัดนครศรีธรรมราช โดยวิธีเฉพาะเจาะจง</t>
  </si>
  <si>
    <t>สัญญาจ้าง 2/2569 ลว. 31 ต.ค. 69</t>
  </si>
  <si>
    <t>สัญญาจ้างก่อสร้าง 12/2569 ลว. 12 ม.ค.2569</t>
  </si>
  <si>
    <t>จ้างเหมาบริการผู้ช่วยนายช่างไฟฟ้า (เดือนตุลาคม 2568 - มีนาคม  2569)</t>
  </si>
  <si>
    <t>จ้างเหมาบริการผู้ช่วยนายช่างโยธา (เดือนตุลาคม 2568 - มีนาคม  2569)</t>
  </si>
  <si>
    <t>จ้างเหมาบริการงานด้านประปา ม.๖ (เดือนตุลาคม 2568 - มีนาคม  2569)</t>
  </si>
  <si>
    <t>จ้างเหมาบริการพนักงานขับรถยนต์ส่วนกลาง (เดือนตุลาคม 2568 - มีนาคม  2569)</t>
  </si>
  <si>
    <t>จ้างเหมาบริการพนักงานดูแลระบบประปา  ม.5,7,9 (เดือนตุลาคม 2568 - มีนาคม  2569)</t>
  </si>
  <si>
    <t>จ้างเหมาบริการงานด้านประปา ม.๑๑ (เดือนตุลาคม 2568 - มีนาคม  2569)</t>
  </si>
  <si>
    <t>จ้างเหมาบริการผู้ช่วยเจ้าหน้าที่ธุรการกองช่าง (เดือนตุลาคม 2568 - มีนาคม  2569)</t>
  </si>
  <si>
    <t>จ้างเหมาบริการพนักงานทำความสะอาดสำนักงาน อบต.ดุสิต (เดือนตุลาคม 2568 - มีนาคม  2569)</t>
  </si>
  <si>
    <t>จ้างเหมาคนสวน (เดือนตุลาคม 2568 - มีนาคม  2569)</t>
  </si>
  <si>
    <t>จ้างเหมาคนงานเกษตร(เดือนตุลาคม 2568 - มีนาคม  2569)</t>
  </si>
  <si>
    <t>จ้างเหมาบริการผู้ช่วยเจ้าหน้าที่ธุรการกองการศึกษา(เดือนตุลาคม 2568 - มีนาคม  2569)</t>
  </si>
  <si>
    <t>ค่าจ้างเหมาบริการและพัฒนาจัดเก็บรายได้  (เดือนตุลาคม 2568 - มีนาคม  2569)</t>
  </si>
  <si>
    <t>จ้างเหมาบริการผู้ดูแลเด็ก (เดือนตุลาคม 2568 - มีนาคม  2569)</t>
  </si>
  <si>
    <t>จ้างเหมาบริการแม่บ้าน ศพด.บ้านพรุวง  (เดือนตุลาคม 2568 - มีนาคม  2569)</t>
  </si>
  <si>
    <t>จ้างเหมาบริการด้านบุคลากร (ช่วยปฏิบัติงานด้านการเงิน)(เดือนตุลาคม 2568 - มีนาคม  2569)</t>
  </si>
  <si>
    <t>ค่าจ้างเหมาบริการเจ้าหน้าที่สำรวจพื้นที่ภาคสนามและบันทึกข้อมูลภาษี(เดือนตุลาคม 2568 - มีนาคม  2569)</t>
  </si>
  <si>
    <t>จ้างเหมาพนักงานจดมาตรวัดน้ำ  (เดือนตุลาคม 2568 - มีนาคม  2569)</t>
  </si>
  <si>
    <t>จัดซื้อน้ำมันเชื้อเพลิงและหล่อลื่น</t>
  </si>
  <si>
    <r>
      <t xml:space="preserve">จ้างเหมาบริการ บุคลากรการเงินและบัญชี  ศพด.บ้านพรุวง  </t>
    </r>
    <r>
      <rPr>
        <sz val="12"/>
        <rFont val="TH SarabunIT๙"/>
        <family val="2"/>
      </rPr>
      <t>(เดือนตุลาคม 2568 - มีนาคม  2569)</t>
    </r>
  </si>
  <si>
    <t>นายธนาธร  ไม้เรียง</t>
  </si>
  <si>
    <t>นายภูวดล  เพ็ญจันทร์</t>
  </si>
  <si>
    <t>นายอนันต์ วรรณะ</t>
  </si>
  <si>
    <t>นายศักดิ์ชาย  แสงระวี</t>
  </si>
  <si>
    <t>นายสำราญ  ชัยภักดี</t>
  </si>
  <si>
    <t>นายสถิตย์ กรุงแก้ว</t>
  </si>
  <si>
    <t>นางสาวชนานันท์  สวัสดิ์</t>
  </si>
  <si>
    <t>น.ส.ณัฐวรา  พลายแก้ว</t>
  </si>
  <si>
    <t>นางยินดี  ศรีน้อย</t>
  </si>
  <si>
    <t>นายสุชาติ สมวงศ์</t>
  </si>
  <si>
    <t>นายธีระพงษ์  พระวิวงค์</t>
  </si>
  <si>
    <t>นางสาวนราทิพย์  ภารา</t>
  </si>
  <si>
    <t>นางสาวเปรมนารา มณีอ่อน</t>
  </si>
  <si>
    <t>นางสาวธนัญญา  ไม้จันทร์</t>
  </si>
  <si>
    <t>นางพูลสุข นิลขาว</t>
  </si>
  <si>
    <t>นางสาวศรินทร์  ถิ่นพระบาท</t>
  </si>
  <si>
    <t>นางสาวแพรวพรรณ มรกต</t>
  </si>
  <si>
    <t>นายสุระศักดิ์  ชนีมาศ</t>
  </si>
  <si>
    <t>น้องฝนการค้า</t>
  </si>
  <si>
    <t>สัญญาเลขที่  1/2569         ลว. 1 ต.ค. 68</t>
  </si>
  <si>
    <t>สัญญาเลขที่  2/2569         ลว. 1 ต.ค. 68</t>
  </si>
  <si>
    <t>สัญญาเลขที่  3/2569         ลว. 1 ต.ค. 68</t>
  </si>
  <si>
    <t>สัญญาเลขที่  4/2569         ลว. 1 ต.ค. 68</t>
  </si>
  <si>
    <t>สัญญาเลขที่  5/2569         ลว. 1 ต.ค. 68</t>
  </si>
  <si>
    <t>สัญญาเลขที่  6/2569         ลว. 1 ต.ค. 68</t>
  </si>
  <si>
    <t>สัญญาเลขที่  7/2569         ลว. 1 ต.ค. 68</t>
  </si>
  <si>
    <t>สัญญาเลขที่  8/2569         ลว. 1 ต.ค. 68</t>
  </si>
  <si>
    <t>สัญญาเลขที่  9/2569         ลว. 1 ต.ค. 68</t>
  </si>
  <si>
    <t>สัญญาเลขที่  10/2569       ลว. 1 ต.ค. 68</t>
  </si>
  <si>
    <t>สัญญาเลขที่  11/2569      ลว. 1 ต.ค. 68</t>
  </si>
  <si>
    <t>สัญญาเลขที่  12/2569      ลว. 1 ต.ค. 68</t>
  </si>
  <si>
    <t>สัญญาเลขที่  13/2569      ลว. 1 ต.ค. 68</t>
  </si>
  <si>
    <t>สัญญาเลขที่  14/2569      ลว. 1 ต.ค. 68</t>
  </si>
  <si>
    <t>สัญญาเลขที่  17/2569        ลว. 1 ต.ค. 68</t>
  </si>
  <si>
    <t>สัญญาเลขที่  16/2569      ลว. 1 ต.ค. 68</t>
  </si>
  <si>
    <t>สัญญาเลขที่  15/2569      ลว. 1 ต.ค. 68</t>
  </si>
  <si>
    <t>สัญญาเลขที่  18/2569      ลว. 1 ต.ค. 68</t>
  </si>
  <si>
    <t>สัญญาซื้อขาย  1/2569         ลว. 1 ต.ค. 69</t>
  </si>
  <si>
    <t>ว.322</t>
  </si>
  <si>
    <t>1 โครงการ</t>
  </si>
  <si>
    <t>19  โครงการ</t>
  </si>
  <si>
    <t>74  โครงการ</t>
  </si>
  <si>
    <t>94  โครงการ</t>
  </si>
  <si>
    <t>นายวิยศศักดิ์  พลพิชัย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</si>
</sst>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3" fontId="3" fillId="0" borderId="0" xfId="1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4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3" fontId="3" fillId="0" borderId="1" xfId="1" applyFont="1" applyBorder="1" applyAlignment="1">
      <alignment horizontal="left" vertical="top"/>
    </xf>
    <xf numFmtId="43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3" fontId="6" fillId="0" borderId="1" xfId="1" applyFont="1" applyBorder="1" applyAlignment="1">
      <alignment horizontal="left" vertical="top"/>
    </xf>
    <xf numFmtId="43" fontId="3" fillId="0" borderId="0" xfId="1" applyFont="1" applyAlignment="1">
      <alignment horizontal="left" vertical="top"/>
    </xf>
    <xf numFmtId="43" fontId="6" fillId="0" borderId="1" xfId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vertical="top"/>
    </xf>
    <xf numFmtId="43" fontId="4" fillId="0" borderId="1" xfId="1" applyFont="1" applyBorder="1" applyAlignment="1">
      <alignment horizontal="center"/>
    </xf>
    <xf numFmtId="43" fontId="3" fillId="0" borderId="2" xfId="1" applyFont="1" applyBorder="1" applyAlignment="1">
      <alignment horizontal="left" vertical="top" wrapText="1"/>
    </xf>
    <xf numFmtId="43" fontId="6" fillId="3" borderId="1" xfId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3" fontId="4" fillId="0" borderId="1" xfId="1" applyFont="1" applyBorder="1" applyAlignment="1">
      <alignment horizontal="left" vertical="top"/>
    </xf>
    <xf numFmtId="43" fontId="3" fillId="0" borderId="0" xfId="0" applyNumberFormat="1" applyFont="1" applyAlignment="1">
      <alignment horizontal="left" vertical="top"/>
    </xf>
    <xf numFmtId="43" fontId="4" fillId="0" borderId="0" xfId="0" applyNumberFormat="1" applyFont="1" applyAlignment="1">
      <alignment horizontal="left" vertical="top"/>
    </xf>
    <xf numFmtId="43" fontId="5" fillId="0" borderId="0" xfId="0" applyNumberFormat="1" applyFont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43" fontId="4" fillId="4" borderId="1" xfId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43" fontId="9" fillId="0" borderId="1" xfId="1" applyFont="1" applyFill="1" applyBorder="1" applyAlignment="1">
      <alignment horizontal="center" vertical="top"/>
    </xf>
    <xf numFmtId="43" fontId="9" fillId="0" borderId="3" xfId="1" applyFont="1" applyFill="1" applyBorder="1" applyAlignment="1">
      <alignment horizontal="center" vertical="top"/>
    </xf>
    <xf numFmtId="43" fontId="3" fillId="0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15</xdr:row>
      <xdr:rowOff>19049</xdr:rowOff>
    </xdr:from>
    <xdr:to>
      <xdr:col>12</xdr:col>
      <xdr:colOff>581025</xdr:colOff>
      <xdr:row>20</xdr:row>
      <xdr:rowOff>219076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C7812-02A0-0597-6D8D-327A2BE0FADF}"/>
            </a:ext>
          </a:extLst>
        </xdr:cNvPr>
        <xdr:cNvSpPr txBox="1"/>
      </xdr:nvSpPr>
      <xdr:spPr>
        <a:xfrm>
          <a:off x="19050" y="3362324"/>
          <a:ext cx="11191875" cy="14859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8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การดำเนินการจัดซื้อจัดจ้างด้วยระบบ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</a:p>
        <a:p>
          <a:pPr marL="0" marR="0" lvl="0" indent="0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พ.ศ.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อย่างต่อเนื่อง และมี</a:t>
          </a:r>
          <a:r>
            <a:rPr lang="th-TH" sz="1600" b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การยกเลิกหนังสือเวียนเพื่อปรับปรุงแก้ไขแนวทางปฏิบัติ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เพื่อปฏิบัติงานให้สอดคล้องและเป็นไปตามแนวทางการปฏิบัติ </a:t>
          </a:r>
          <a:endParaRPr lang="th-TH" sz="1600" b="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200"/>
            </a:lnSpc>
          </a:pPr>
          <a:endParaRPr lang="th-TH"/>
        </a:p>
      </xdr:txBody>
    </xdr:sp>
    <xdr:clientData/>
  </xdr:twoCellAnchor>
  <xdr:twoCellAnchor>
    <xdr:from>
      <xdr:col>0</xdr:col>
      <xdr:colOff>57151</xdr:colOff>
      <xdr:row>24</xdr:row>
      <xdr:rowOff>19049</xdr:rowOff>
    </xdr:from>
    <xdr:to>
      <xdr:col>12</xdr:col>
      <xdr:colOff>600075</xdr:colOff>
      <xdr:row>28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98C096-E1CA-B6B5-0B65-CBD78019AA00}"/>
            </a:ext>
          </a:extLst>
        </xdr:cNvPr>
        <xdr:cNvSpPr txBox="1"/>
      </xdr:nvSpPr>
      <xdr:spPr>
        <a:xfrm>
          <a:off x="57151" y="5676899"/>
          <a:ext cx="11172824" cy="10096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20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กรมบัญชีกลางควรดำเนินการปรับปรุงระบบ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E9E7-2D48-41EB-8079-4C8A3F1A49C9}">
  <dimension ref="A1:K84"/>
  <sheetViews>
    <sheetView tabSelected="1" zoomScale="110" zoomScaleNormal="110" workbookViewId="0">
      <pane ySplit="6" topLeftCell="A52" activePane="bottomLeft" state="frozen"/>
      <selection pane="bottomLeft" activeCell="G84" sqref="G83:G84"/>
    </sheetView>
  </sheetViews>
  <sheetFormatPr defaultRowHeight="20.25" x14ac:dyDescent="0.2"/>
  <cols>
    <col min="1" max="1" width="5.375" style="6" customWidth="1"/>
    <col min="2" max="2" width="29" style="24" customWidth="1"/>
    <col min="3" max="4" width="13.375" style="29" customWidth="1"/>
    <col min="5" max="5" width="12.25" style="6" customWidth="1"/>
    <col min="6" max="6" width="19.5" style="6" customWidth="1"/>
    <col min="7" max="7" width="14.625" style="6" customWidth="1"/>
    <col min="8" max="8" width="21.25" style="24" customWidth="1"/>
    <col min="9" max="9" width="15.5" style="6" customWidth="1"/>
    <col min="10" max="10" width="16.875" style="6" customWidth="1"/>
    <col min="11" max="11" width="14.75" style="36" customWidth="1"/>
    <col min="12" max="16384" width="9" style="6"/>
  </cols>
  <sheetData>
    <row r="1" spans="1:11" x14ac:dyDescent="0.2">
      <c r="A1" s="61" t="s">
        <v>8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">
      <c r="A2" s="61" t="s">
        <v>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">
      <c r="A3" s="61" t="s">
        <v>28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">
      <c r="A4" s="61" t="s">
        <v>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79.5" customHeight="1" x14ac:dyDescent="0.2">
      <c r="A6" s="41" t="s">
        <v>0</v>
      </c>
      <c r="B6" s="41" t="s">
        <v>1</v>
      </c>
      <c r="C6" s="42" t="s">
        <v>2</v>
      </c>
      <c r="D6" s="42" t="s">
        <v>3</v>
      </c>
      <c r="E6" s="41" t="s">
        <v>4</v>
      </c>
      <c r="F6" s="41" t="s">
        <v>7</v>
      </c>
      <c r="G6" s="41" t="s">
        <v>11</v>
      </c>
      <c r="H6" s="41" t="s">
        <v>12</v>
      </c>
      <c r="I6" s="41" t="s">
        <v>13</v>
      </c>
      <c r="J6" s="41" t="s">
        <v>5</v>
      </c>
      <c r="K6" s="43" t="s">
        <v>6</v>
      </c>
    </row>
    <row r="7" spans="1:11" ht="79.5" customHeight="1" x14ac:dyDescent="0.2">
      <c r="A7" s="19">
        <v>1</v>
      </c>
      <c r="B7" s="1" t="s">
        <v>67</v>
      </c>
      <c r="C7" s="26">
        <v>32100</v>
      </c>
      <c r="D7" s="26">
        <v>321000</v>
      </c>
      <c r="E7" s="19" t="s">
        <v>9</v>
      </c>
      <c r="F7" s="1" t="s">
        <v>68</v>
      </c>
      <c r="G7" s="25">
        <v>32100</v>
      </c>
      <c r="H7" s="1" t="str">
        <f t="shared" ref="H7" si="0">F7</f>
        <v>บริษัท ธัญญารัตน์ โอเอ จำกัด</v>
      </c>
      <c r="I7" s="25">
        <f t="shared" ref="I7" si="1">G7</f>
        <v>32100</v>
      </c>
      <c r="J7" s="1" t="s">
        <v>10</v>
      </c>
      <c r="K7" s="9" t="s">
        <v>71</v>
      </c>
    </row>
    <row r="8" spans="1:11" ht="60.75" x14ac:dyDescent="0.2">
      <c r="A8" s="4">
        <v>2</v>
      </c>
      <c r="B8" s="1" t="s">
        <v>69</v>
      </c>
      <c r="C8" s="26">
        <v>32100</v>
      </c>
      <c r="D8" s="26">
        <v>32100</v>
      </c>
      <c r="E8" s="19" t="s">
        <v>9</v>
      </c>
      <c r="F8" s="1" t="s">
        <v>68</v>
      </c>
      <c r="G8" s="25">
        <v>32100</v>
      </c>
      <c r="H8" s="1" t="str">
        <f>F8</f>
        <v>บริษัท ธัญญารัตน์ โอเอ จำกัด</v>
      </c>
      <c r="I8" s="25">
        <f>G8</f>
        <v>32100</v>
      </c>
      <c r="J8" s="1" t="s">
        <v>10</v>
      </c>
      <c r="K8" s="9" t="s">
        <v>70</v>
      </c>
    </row>
    <row r="9" spans="1:11" ht="60.75" x14ac:dyDescent="0.2">
      <c r="A9" s="4">
        <v>3</v>
      </c>
      <c r="B9" s="1" t="s">
        <v>58</v>
      </c>
      <c r="C9" s="26">
        <v>13091.45</v>
      </c>
      <c r="D9" s="26">
        <v>13091.45</v>
      </c>
      <c r="E9" s="19" t="s">
        <v>9</v>
      </c>
      <c r="F9" s="1" t="s">
        <v>44</v>
      </c>
      <c r="G9" s="25">
        <v>13091.45</v>
      </c>
      <c r="H9" s="1" t="s">
        <v>44</v>
      </c>
      <c r="I9" s="25">
        <f t="shared" ref="I9:I69" si="2">G9</f>
        <v>13091.45</v>
      </c>
      <c r="J9" s="1" t="s">
        <v>10</v>
      </c>
      <c r="K9" s="9" t="s">
        <v>72</v>
      </c>
    </row>
    <row r="10" spans="1:11" ht="60.75" x14ac:dyDescent="0.2">
      <c r="A10" s="4">
        <v>4</v>
      </c>
      <c r="B10" s="11" t="s">
        <v>73</v>
      </c>
      <c r="C10" s="26">
        <v>24900</v>
      </c>
      <c r="D10" s="26">
        <v>24900</v>
      </c>
      <c r="E10" s="19" t="s">
        <v>9</v>
      </c>
      <c r="F10" s="1" t="s">
        <v>74</v>
      </c>
      <c r="G10" s="25">
        <v>24900</v>
      </c>
      <c r="H10" s="1" t="str">
        <f t="shared" ref="H10" si="3">F10</f>
        <v>3 อ.การค้า</v>
      </c>
      <c r="I10" s="25">
        <f t="shared" ref="I10" si="4">G10</f>
        <v>24900</v>
      </c>
      <c r="J10" s="1" t="s">
        <v>10</v>
      </c>
      <c r="K10" s="9" t="s">
        <v>173</v>
      </c>
    </row>
    <row r="11" spans="1:11" ht="49.5" customHeight="1" x14ac:dyDescent="0.2">
      <c r="A11" s="4">
        <v>5</v>
      </c>
      <c r="B11" s="1" t="s">
        <v>75</v>
      </c>
      <c r="C11" s="26">
        <v>1090</v>
      </c>
      <c r="D11" s="26">
        <v>1090</v>
      </c>
      <c r="E11" s="19" t="s">
        <v>9</v>
      </c>
      <c r="F11" s="1" t="s">
        <v>30</v>
      </c>
      <c r="G11" s="25">
        <v>1090</v>
      </c>
      <c r="H11" s="1" t="str">
        <f t="shared" ref="H11:H70" si="5">F11</f>
        <v>ห้างหุ้นส่วนจำกัด สุพจน์ การพิมพ์ บ้านส้อง</v>
      </c>
      <c r="I11" s="25">
        <f t="shared" si="2"/>
        <v>1090</v>
      </c>
      <c r="J11" s="1" t="s">
        <v>10</v>
      </c>
      <c r="K11" s="9" t="s">
        <v>76</v>
      </c>
    </row>
    <row r="12" spans="1:11" ht="42.75" customHeight="1" x14ac:dyDescent="0.2">
      <c r="A12" s="4">
        <v>6</v>
      </c>
      <c r="B12" s="1" t="s">
        <v>77</v>
      </c>
      <c r="C12" s="26">
        <v>416200</v>
      </c>
      <c r="D12" s="26">
        <v>416200</v>
      </c>
      <c r="E12" s="19" t="s">
        <v>9</v>
      </c>
      <c r="F12" s="1" t="s">
        <v>62</v>
      </c>
      <c r="G12" s="25">
        <v>416200</v>
      </c>
      <c r="H12" s="1" t="str">
        <f t="shared" si="5"/>
        <v>ห้างหุ้นส่วนจำกัด อริญชัยการโยธา</v>
      </c>
      <c r="I12" s="25">
        <f t="shared" si="2"/>
        <v>416200</v>
      </c>
      <c r="J12" s="1" t="s">
        <v>10</v>
      </c>
      <c r="K12" s="9" t="s">
        <v>174</v>
      </c>
    </row>
    <row r="13" spans="1:11" ht="81" x14ac:dyDescent="0.2">
      <c r="A13" s="4">
        <v>7</v>
      </c>
      <c r="B13" s="1" t="s">
        <v>78</v>
      </c>
      <c r="C13" s="26">
        <v>114534</v>
      </c>
      <c r="D13" s="26">
        <v>114534</v>
      </c>
      <c r="E13" s="19" t="s">
        <v>9</v>
      </c>
      <c r="F13" s="1" t="s">
        <v>29</v>
      </c>
      <c r="G13" s="26">
        <v>114534</v>
      </c>
      <c r="H13" s="1" t="str">
        <f t="shared" si="5"/>
        <v>นางประไพ เพชรน้อย</v>
      </c>
      <c r="I13" s="25">
        <f t="shared" si="2"/>
        <v>114534</v>
      </c>
      <c r="J13" s="1" t="s">
        <v>10</v>
      </c>
      <c r="K13" s="9" t="s">
        <v>79</v>
      </c>
    </row>
    <row r="14" spans="1:11" ht="81" x14ac:dyDescent="0.2">
      <c r="A14" s="4">
        <v>8</v>
      </c>
      <c r="B14" s="1" t="s">
        <v>80</v>
      </c>
      <c r="C14" s="26">
        <v>4630</v>
      </c>
      <c r="D14" s="26">
        <v>4630</v>
      </c>
      <c r="E14" s="19" t="s">
        <v>9</v>
      </c>
      <c r="F14" s="1" t="s">
        <v>30</v>
      </c>
      <c r="G14" s="25">
        <v>4630</v>
      </c>
      <c r="H14" s="1" t="str">
        <f t="shared" si="5"/>
        <v>ห้างหุ้นส่วนจำกัด สุพจน์ การพิมพ์ บ้านส้อง</v>
      </c>
      <c r="I14" s="25">
        <f t="shared" si="2"/>
        <v>4630</v>
      </c>
      <c r="J14" s="1" t="s">
        <v>10</v>
      </c>
      <c r="K14" s="9" t="s">
        <v>183</v>
      </c>
    </row>
    <row r="15" spans="1:11" ht="81" x14ac:dyDescent="0.2">
      <c r="A15" s="4">
        <v>9</v>
      </c>
      <c r="B15" s="11" t="s">
        <v>81</v>
      </c>
      <c r="C15" s="26">
        <v>37600</v>
      </c>
      <c r="D15" s="26">
        <v>37600</v>
      </c>
      <c r="E15" s="19" t="s">
        <v>9</v>
      </c>
      <c r="F15" s="46" t="s">
        <v>31</v>
      </c>
      <c r="G15" s="25">
        <v>37600</v>
      </c>
      <c r="H15" s="1" t="s">
        <v>31</v>
      </c>
      <c r="I15" s="25">
        <f t="shared" si="2"/>
        <v>37600</v>
      </c>
      <c r="J15" s="1" t="s">
        <v>10</v>
      </c>
      <c r="K15" s="9" t="s">
        <v>82</v>
      </c>
    </row>
    <row r="16" spans="1:11" ht="63.75" customHeight="1" x14ac:dyDescent="0.2">
      <c r="A16" s="4">
        <v>10</v>
      </c>
      <c r="B16" s="1" t="s">
        <v>83</v>
      </c>
      <c r="C16" s="59">
        <v>11004</v>
      </c>
      <c r="D16" s="59">
        <v>11004</v>
      </c>
      <c r="E16" s="19" t="s">
        <v>9</v>
      </c>
      <c r="F16" s="46" t="s">
        <v>37</v>
      </c>
      <c r="G16" s="58">
        <v>11004</v>
      </c>
      <c r="H16" s="1" t="s">
        <v>37</v>
      </c>
      <c r="I16" s="58">
        <f t="shared" si="2"/>
        <v>11004</v>
      </c>
      <c r="J16" s="1" t="s">
        <v>10</v>
      </c>
      <c r="K16" s="9" t="s">
        <v>84</v>
      </c>
    </row>
    <row r="17" spans="1:11" ht="84" customHeight="1" x14ac:dyDescent="0.2">
      <c r="A17" s="4">
        <v>11</v>
      </c>
      <c r="B17" s="11" t="s">
        <v>85</v>
      </c>
      <c r="C17" s="26">
        <v>334800</v>
      </c>
      <c r="D17" s="26">
        <v>300591.01</v>
      </c>
      <c r="E17" s="19" t="s">
        <v>9</v>
      </c>
      <c r="F17" s="11" t="s">
        <v>56</v>
      </c>
      <c r="G17" s="25">
        <v>300500</v>
      </c>
      <c r="H17" s="1" t="s">
        <v>56</v>
      </c>
      <c r="I17" s="25">
        <f t="shared" si="2"/>
        <v>300500</v>
      </c>
      <c r="J17" s="1" t="s">
        <v>10</v>
      </c>
      <c r="K17" s="9" t="s">
        <v>184</v>
      </c>
    </row>
    <row r="18" spans="1:11" ht="81" x14ac:dyDescent="0.2">
      <c r="A18" s="4">
        <v>12</v>
      </c>
      <c r="B18" s="11" t="s">
        <v>86</v>
      </c>
      <c r="C18" s="26">
        <v>83700</v>
      </c>
      <c r="D18" s="26">
        <v>72964.52</v>
      </c>
      <c r="E18" s="19" t="s">
        <v>9</v>
      </c>
      <c r="F18" s="1" t="s">
        <v>56</v>
      </c>
      <c r="G18" s="25">
        <v>72900</v>
      </c>
      <c r="H18" s="1" t="s">
        <v>56</v>
      </c>
      <c r="I18" s="25">
        <f t="shared" si="2"/>
        <v>72900</v>
      </c>
      <c r="J18" s="1" t="s">
        <v>10</v>
      </c>
      <c r="K18" s="9" t="s">
        <v>182</v>
      </c>
    </row>
    <row r="19" spans="1:11" ht="81" x14ac:dyDescent="0.2">
      <c r="A19" s="4">
        <v>13</v>
      </c>
      <c r="B19" s="11" t="s">
        <v>87</v>
      </c>
      <c r="C19" s="26">
        <v>318800</v>
      </c>
      <c r="D19" s="26">
        <v>285516.96000000002</v>
      </c>
      <c r="E19" s="19" t="s">
        <v>9</v>
      </c>
      <c r="F19" s="1" t="s">
        <v>56</v>
      </c>
      <c r="G19" s="25">
        <v>285500</v>
      </c>
      <c r="H19" s="1" t="str">
        <f t="shared" si="5"/>
        <v>บริษัท อริญชัยรุ่งโรจ จำกัด</v>
      </c>
      <c r="I19" s="25">
        <f t="shared" si="2"/>
        <v>285500</v>
      </c>
      <c r="J19" s="1" t="s">
        <v>10</v>
      </c>
      <c r="K19" s="9" t="s">
        <v>175</v>
      </c>
    </row>
    <row r="20" spans="1:11" ht="85.5" customHeight="1" x14ac:dyDescent="0.2">
      <c r="A20" s="4">
        <v>14</v>
      </c>
      <c r="B20" s="11" t="s">
        <v>88</v>
      </c>
      <c r="C20" s="26">
        <v>485100</v>
      </c>
      <c r="D20" s="26">
        <v>437874.36</v>
      </c>
      <c r="E20" s="19" t="s">
        <v>9</v>
      </c>
      <c r="F20" s="1" t="s">
        <v>62</v>
      </c>
      <c r="G20" s="25">
        <v>437800</v>
      </c>
      <c r="H20" s="1" t="s">
        <v>62</v>
      </c>
      <c r="I20" s="25">
        <f t="shared" si="2"/>
        <v>437800</v>
      </c>
      <c r="J20" s="1" t="s">
        <v>10</v>
      </c>
      <c r="K20" s="9" t="s">
        <v>176</v>
      </c>
    </row>
    <row r="21" spans="1:11" ht="85.5" customHeight="1" x14ac:dyDescent="0.2">
      <c r="A21" s="4">
        <v>15</v>
      </c>
      <c r="B21" s="11" t="s">
        <v>205</v>
      </c>
      <c r="C21" s="26">
        <v>416200</v>
      </c>
      <c r="D21" s="26">
        <v>375693.73</v>
      </c>
      <c r="E21" s="19" t="s">
        <v>9</v>
      </c>
      <c r="F21" s="1" t="s">
        <v>62</v>
      </c>
      <c r="G21" s="25">
        <v>375600</v>
      </c>
      <c r="H21" s="1" t="s">
        <v>62</v>
      </c>
      <c r="I21" s="25">
        <v>375600</v>
      </c>
      <c r="J21" s="1" t="s">
        <v>10</v>
      </c>
      <c r="K21" s="9" t="s">
        <v>206</v>
      </c>
    </row>
    <row r="22" spans="1:11" ht="101.25" x14ac:dyDescent="0.2">
      <c r="A22" s="4">
        <v>16</v>
      </c>
      <c r="B22" s="11" t="s">
        <v>89</v>
      </c>
      <c r="C22" s="26">
        <v>486900</v>
      </c>
      <c r="D22" s="26">
        <v>437874.36</v>
      </c>
      <c r="E22" s="19" t="s">
        <v>9</v>
      </c>
      <c r="F22" s="1" t="s">
        <v>62</v>
      </c>
      <c r="G22" s="25">
        <v>437800</v>
      </c>
      <c r="H22" s="1" t="str">
        <f t="shared" si="5"/>
        <v>ห้างหุ้นส่วนจำกัด อริญชัยการโยธา</v>
      </c>
      <c r="I22" s="25">
        <f t="shared" si="2"/>
        <v>437800</v>
      </c>
      <c r="J22" s="1" t="s">
        <v>10</v>
      </c>
      <c r="K22" s="9" t="s">
        <v>177</v>
      </c>
    </row>
    <row r="23" spans="1:11" ht="81" x14ac:dyDescent="0.2">
      <c r="A23" s="4">
        <v>17</v>
      </c>
      <c r="B23" s="11" t="s">
        <v>90</v>
      </c>
      <c r="C23" s="26">
        <v>485100</v>
      </c>
      <c r="D23" s="26">
        <v>485100</v>
      </c>
      <c r="E23" s="19" t="s">
        <v>9</v>
      </c>
      <c r="F23" s="1" t="s">
        <v>62</v>
      </c>
      <c r="G23" s="25">
        <v>485100</v>
      </c>
      <c r="H23" s="1" t="str">
        <f t="shared" si="5"/>
        <v>ห้างหุ้นส่วนจำกัด อริญชัยการโยธา</v>
      </c>
      <c r="I23" s="25">
        <f t="shared" si="2"/>
        <v>485100</v>
      </c>
      <c r="J23" s="1" t="s">
        <v>10</v>
      </c>
      <c r="K23" s="9" t="s">
        <v>178</v>
      </c>
    </row>
    <row r="24" spans="1:11" ht="243" x14ac:dyDescent="0.2">
      <c r="A24" s="4">
        <v>18</v>
      </c>
      <c r="B24" s="11" t="s">
        <v>91</v>
      </c>
      <c r="C24" s="26">
        <v>495000</v>
      </c>
      <c r="D24" s="26">
        <v>412490.38</v>
      </c>
      <c r="E24" s="19" t="s">
        <v>9</v>
      </c>
      <c r="F24" s="1" t="s">
        <v>56</v>
      </c>
      <c r="G24" s="25">
        <v>412000</v>
      </c>
      <c r="H24" s="1" t="str">
        <f t="shared" si="5"/>
        <v>บริษัท อริญชัยรุ่งโรจ จำกัด</v>
      </c>
      <c r="I24" s="25">
        <f t="shared" si="2"/>
        <v>412000</v>
      </c>
      <c r="J24" s="1" t="s">
        <v>10</v>
      </c>
      <c r="K24" s="9" t="s">
        <v>179</v>
      </c>
    </row>
    <row r="25" spans="1:11" ht="222.75" x14ac:dyDescent="0.2">
      <c r="A25" s="4">
        <v>19</v>
      </c>
      <c r="B25" s="11" t="s">
        <v>92</v>
      </c>
      <c r="C25" s="26">
        <v>495000</v>
      </c>
      <c r="D25" s="26">
        <v>412490.38</v>
      </c>
      <c r="E25" s="19" t="s">
        <v>9</v>
      </c>
      <c r="F25" s="1" t="s">
        <v>62</v>
      </c>
      <c r="G25" s="25">
        <v>412000</v>
      </c>
      <c r="H25" s="1" t="str">
        <f t="shared" si="5"/>
        <v>ห้างหุ้นส่วนจำกัด อริญชัยการโยธา</v>
      </c>
      <c r="I25" s="25">
        <f t="shared" si="2"/>
        <v>412000</v>
      </c>
      <c r="J25" s="1" t="s">
        <v>10</v>
      </c>
      <c r="K25" s="9" t="s">
        <v>185</v>
      </c>
    </row>
    <row r="26" spans="1:11" ht="222.75" x14ac:dyDescent="0.2">
      <c r="A26" s="4">
        <v>20</v>
      </c>
      <c r="B26" s="11" t="s">
        <v>93</v>
      </c>
      <c r="C26" s="26">
        <v>495000</v>
      </c>
      <c r="D26" s="26">
        <v>412490.38</v>
      </c>
      <c r="E26" s="19" t="s">
        <v>9</v>
      </c>
      <c r="F26" s="1" t="s">
        <v>56</v>
      </c>
      <c r="G26" s="25">
        <v>412000</v>
      </c>
      <c r="H26" s="1" t="str">
        <f t="shared" si="5"/>
        <v>บริษัท อริญชัยรุ่งโรจ จำกัด</v>
      </c>
      <c r="I26" s="25">
        <f t="shared" si="2"/>
        <v>412000</v>
      </c>
      <c r="J26" s="1" t="s">
        <v>10</v>
      </c>
      <c r="K26" s="9" t="s">
        <v>180</v>
      </c>
    </row>
    <row r="27" spans="1:11" ht="222.75" x14ac:dyDescent="0.2">
      <c r="A27" s="4">
        <v>21</v>
      </c>
      <c r="B27" s="11" t="s">
        <v>94</v>
      </c>
      <c r="C27" s="26">
        <v>495000</v>
      </c>
      <c r="D27" s="26">
        <v>412490.38</v>
      </c>
      <c r="E27" s="19" t="s">
        <v>9</v>
      </c>
      <c r="F27" s="1" t="s">
        <v>62</v>
      </c>
      <c r="G27" s="25">
        <v>412000</v>
      </c>
      <c r="H27" s="1" t="str">
        <f t="shared" si="5"/>
        <v>ห้างหุ้นส่วนจำกัด อริญชัยการโยธา</v>
      </c>
      <c r="I27" s="25">
        <f t="shared" si="2"/>
        <v>412000</v>
      </c>
      <c r="J27" s="1" t="s">
        <v>10</v>
      </c>
      <c r="K27" s="9" t="s">
        <v>95</v>
      </c>
    </row>
    <row r="28" spans="1:11" ht="175.5" customHeight="1" x14ac:dyDescent="0.2">
      <c r="A28" s="4">
        <v>22</v>
      </c>
      <c r="B28" s="1" t="s">
        <v>96</v>
      </c>
      <c r="C28" s="26">
        <v>25000</v>
      </c>
      <c r="D28" s="26">
        <f t="shared" ref="D28:D72" si="6">C28</f>
        <v>25000</v>
      </c>
      <c r="E28" s="19" t="s">
        <v>9</v>
      </c>
      <c r="F28" s="1" t="s">
        <v>31</v>
      </c>
      <c r="G28" s="25">
        <v>25000</v>
      </c>
      <c r="H28" s="1" t="str">
        <f t="shared" si="5"/>
        <v>นายไพโรจน์ นุราช</v>
      </c>
      <c r="I28" s="25">
        <f t="shared" si="2"/>
        <v>25000</v>
      </c>
      <c r="J28" s="1" t="s">
        <v>10</v>
      </c>
      <c r="K28" s="9" t="s">
        <v>181</v>
      </c>
    </row>
    <row r="29" spans="1:11" ht="214.5" customHeight="1" x14ac:dyDescent="0.2">
      <c r="A29" s="4">
        <v>23</v>
      </c>
      <c r="B29" s="24" t="s">
        <v>97</v>
      </c>
      <c r="C29" s="33">
        <v>1152</v>
      </c>
      <c r="D29" s="26">
        <f t="shared" si="6"/>
        <v>1152</v>
      </c>
      <c r="E29" s="19" t="s">
        <v>9</v>
      </c>
      <c r="F29" s="47" t="s">
        <v>30</v>
      </c>
      <c r="G29" s="28">
        <v>1152</v>
      </c>
      <c r="H29" s="1" t="s">
        <v>30</v>
      </c>
      <c r="I29" s="25">
        <f t="shared" si="2"/>
        <v>1152</v>
      </c>
      <c r="J29" s="1" t="s">
        <v>10</v>
      </c>
      <c r="K29" s="9" t="s">
        <v>98</v>
      </c>
    </row>
    <row r="30" spans="1:11" ht="141.75" x14ac:dyDescent="0.2">
      <c r="A30" s="4">
        <v>24</v>
      </c>
      <c r="B30" s="30" t="s">
        <v>99</v>
      </c>
      <c r="C30" s="33">
        <v>38515</v>
      </c>
      <c r="D30" s="26">
        <f t="shared" si="6"/>
        <v>38515</v>
      </c>
      <c r="E30" s="19" t="s">
        <v>9</v>
      </c>
      <c r="F30" s="11" t="s">
        <v>100</v>
      </c>
      <c r="G30" s="25">
        <v>38515</v>
      </c>
      <c r="H30" s="1" t="str">
        <f t="shared" si="5"/>
        <v>ห้างหุ้นส่วนจำกัด ศิรินคร การเลือกตั้ง 2024</v>
      </c>
      <c r="I30" s="25">
        <f t="shared" si="2"/>
        <v>38515</v>
      </c>
      <c r="J30" s="1" t="s">
        <v>10</v>
      </c>
      <c r="K30" s="9" t="s">
        <v>101</v>
      </c>
    </row>
    <row r="31" spans="1:11" ht="40.5" x14ac:dyDescent="0.2">
      <c r="A31" s="4">
        <v>25</v>
      </c>
      <c r="B31" s="30" t="s">
        <v>102</v>
      </c>
      <c r="C31" s="33">
        <v>48000</v>
      </c>
      <c r="D31" s="26">
        <f t="shared" si="6"/>
        <v>48000</v>
      </c>
      <c r="E31" s="19" t="s">
        <v>9</v>
      </c>
      <c r="F31" s="1" t="s">
        <v>38</v>
      </c>
      <c r="G31" s="25">
        <v>48000</v>
      </c>
      <c r="H31" s="1" t="str">
        <f t="shared" si="5"/>
        <v>นิว ไอที เซอร์วิส</v>
      </c>
      <c r="I31" s="25">
        <f t="shared" si="2"/>
        <v>48000</v>
      </c>
      <c r="J31" s="1" t="s">
        <v>10</v>
      </c>
      <c r="K31" s="9" t="s">
        <v>103</v>
      </c>
    </row>
    <row r="32" spans="1:11" ht="40.5" x14ac:dyDescent="0.2">
      <c r="A32" s="4">
        <v>26</v>
      </c>
      <c r="B32" s="30" t="s">
        <v>57</v>
      </c>
      <c r="C32" s="33">
        <v>19000</v>
      </c>
      <c r="D32" s="26">
        <f t="shared" si="6"/>
        <v>19000</v>
      </c>
      <c r="E32" s="19" t="s">
        <v>9</v>
      </c>
      <c r="F32" s="11" t="s">
        <v>40</v>
      </c>
      <c r="G32" s="25">
        <v>19000</v>
      </c>
      <c r="H32" s="1" t="str">
        <f t="shared" si="5"/>
        <v>บริษัท ฟังก์ชัน เทค จำกัด</v>
      </c>
      <c r="I32" s="25">
        <f t="shared" si="2"/>
        <v>19000</v>
      </c>
      <c r="J32" s="1" t="s">
        <v>10</v>
      </c>
      <c r="K32" s="9" t="s">
        <v>104</v>
      </c>
    </row>
    <row r="33" spans="1:11" ht="40.5" x14ac:dyDescent="0.2">
      <c r="A33" s="4">
        <v>27</v>
      </c>
      <c r="B33" s="30" t="s">
        <v>105</v>
      </c>
      <c r="C33" s="33">
        <v>34500</v>
      </c>
      <c r="D33" s="26">
        <f t="shared" si="6"/>
        <v>34500</v>
      </c>
      <c r="E33" s="19" t="s">
        <v>9</v>
      </c>
      <c r="F33" s="11" t="s">
        <v>42</v>
      </c>
      <c r="G33" s="25">
        <v>34500</v>
      </c>
      <c r="H33" s="1" t="str">
        <f t="shared" si="5"/>
        <v>หจก.ไฮเทคออโตเมชั่นแอนด์เซอร์วิส</v>
      </c>
      <c r="I33" s="25">
        <f t="shared" si="2"/>
        <v>34500</v>
      </c>
      <c r="J33" s="1" t="s">
        <v>10</v>
      </c>
      <c r="K33" s="9" t="s">
        <v>106</v>
      </c>
    </row>
    <row r="34" spans="1:11" ht="40.5" x14ac:dyDescent="0.2">
      <c r="A34" s="4">
        <v>28</v>
      </c>
      <c r="B34" s="30" t="s">
        <v>107</v>
      </c>
      <c r="C34" s="26">
        <v>3550</v>
      </c>
      <c r="D34" s="26">
        <f t="shared" si="6"/>
        <v>3550</v>
      </c>
      <c r="E34" s="19" t="s">
        <v>9</v>
      </c>
      <c r="F34" s="27" t="s">
        <v>108</v>
      </c>
      <c r="G34" s="25">
        <v>3550</v>
      </c>
      <c r="H34" s="1" t="str">
        <f t="shared" si="5"/>
        <v>นายสุเจนต์ ยี่เสาร์</v>
      </c>
      <c r="I34" s="25">
        <f t="shared" si="2"/>
        <v>3550</v>
      </c>
      <c r="J34" s="1" t="s">
        <v>10</v>
      </c>
      <c r="K34" s="9" t="s">
        <v>109</v>
      </c>
    </row>
    <row r="35" spans="1:11" ht="60.75" x14ac:dyDescent="0.2">
      <c r="A35" s="4">
        <v>29</v>
      </c>
      <c r="B35" s="30" t="s">
        <v>32</v>
      </c>
      <c r="C35" s="26">
        <v>7000</v>
      </c>
      <c r="D35" s="26">
        <v>7000</v>
      </c>
      <c r="E35" s="19" t="s">
        <v>9</v>
      </c>
      <c r="F35" s="5" t="s">
        <v>33</v>
      </c>
      <c r="G35" s="25">
        <v>7000</v>
      </c>
      <c r="H35" s="1" t="s">
        <v>33</v>
      </c>
      <c r="I35" s="25">
        <f t="shared" si="2"/>
        <v>7000</v>
      </c>
      <c r="J35" s="1" t="s">
        <v>10</v>
      </c>
      <c r="K35" s="9" t="s">
        <v>110</v>
      </c>
    </row>
    <row r="36" spans="1:11" ht="81" x14ac:dyDescent="0.2">
      <c r="A36" s="4">
        <v>30</v>
      </c>
      <c r="B36" s="34" t="s">
        <v>111</v>
      </c>
      <c r="C36" s="26">
        <v>3536</v>
      </c>
      <c r="D36" s="26">
        <f t="shared" si="6"/>
        <v>3536</v>
      </c>
      <c r="E36" s="19" t="s">
        <v>9</v>
      </c>
      <c r="F36" s="11" t="s">
        <v>63</v>
      </c>
      <c r="G36" s="25">
        <v>3536</v>
      </c>
      <c r="H36" s="1" t="str">
        <f t="shared" si="5"/>
        <v>ฐานรัฐการพิมพ์ สังฆภัณฑ์</v>
      </c>
      <c r="I36" s="25">
        <f t="shared" si="2"/>
        <v>3536</v>
      </c>
      <c r="J36" s="1" t="s">
        <v>10</v>
      </c>
      <c r="K36" s="9" t="s">
        <v>112</v>
      </c>
    </row>
    <row r="37" spans="1:11" ht="126" customHeight="1" x14ac:dyDescent="0.2">
      <c r="A37" s="4">
        <v>31</v>
      </c>
      <c r="B37" s="30" t="s">
        <v>113</v>
      </c>
      <c r="C37" s="26">
        <v>696996.38</v>
      </c>
      <c r="D37" s="26">
        <f t="shared" si="6"/>
        <v>696996.38</v>
      </c>
      <c r="E37" s="19" t="s">
        <v>9</v>
      </c>
      <c r="F37" s="5" t="s">
        <v>53</v>
      </c>
      <c r="G37" s="25">
        <v>696996.38</v>
      </c>
      <c r="H37" s="1" t="str">
        <f t="shared" si="5"/>
        <v>บริษัท นครแดรี่พลัส จำกัด</v>
      </c>
      <c r="I37" s="25">
        <f t="shared" si="2"/>
        <v>696996.38</v>
      </c>
      <c r="J37" s="1" t="s">
        <v>10</v>
      </c>
      <c r="K37" s="9" t="s">
        <v>114</v>
      </c>
    </row>
    <row r="38" spans="1:11" ht="40.5" x14ac:dyDescent="0.2">
      <c r="A38" s="4">
        <v>32</v>
      </c>
      <c r="B38" s="30" t="s">
        <v>50</v>
      </c>
      <c r="C38" s="26">
        <v>3160</v>
      </c>
      <c r="D38" s="26">
        <v>3160</v>
      </c>
      <c r="E38" s="19" t="s">
        <v>9</v>
      </c>
      <c r="F38" s="5" t="s">
        <v>61</v>
      </c>
      <c r="G38" s="25">
        <v>3160</v>
      </c>
      <c r="H38" s="1" t="str">
        <f t="shared" si="5"/>
        <v>ห้างหุ้นส่วนจำกัด สิมิลัน การโยธา</v>
      </c>
      <c r="I38" s="25">
        <v>3160</v>
      </c>
      <c r="J38" s="1" t="s">
        <v>10</v>
      </c>
      <c r="K38" s="9" t="s">
        <v>115</v>
      </c>
    </row>
    <row r="39" spans="1:11" ht="81" x14ac:dyDescent="0.2">
      <c r="A39" s="4">
        <v>33</v>
      </c>
      <c r="B39" s="30" t="s">
        <v>116</v>
      </c>
      <c r="C39" s="26">
        <v>6600</v>
      </c>
      <c r="D39" s="26">
        <f t="shared" si="6"/>
        <v>6600</v>
      </c>
      <c r="E39" s="19" t="s">
        <v>9</v>
      </c>
      <c r="F39" s="11" t="s">
        <v>61</v>
      </c>
      <c r="G39" s="25">
        <v>6600</v>
      </c>
      <c r="H39" s="1" t="s">
        <v>61</v>
      </c>
      <c r="I39" s="25">
        <f t="shared" si="2"/>
        <v>6600</v>
      </c>
      <c r="J39" s="1" t="s">
        <v>10</v>
      </c>
      <c r="K39" s="9" t="s">
        <v>46</v>
      </c>
    </row>
    <row r="40" spans="1:11" ht="81" x14ac:dyDescent="0.2">
      <c r="A40" s="4">
        <v>34</v>
      </c>
      <c r="B40" s="30" t="s">
        <v>117</v>
      </c>
      <c r="C40" s="26">
        <v>27500</v>
      </c>
      <c r="D40" s="26">
        <f t="shared" si="6"/>
        <v>27500</v>
      </c>
      <c r="E40" s="19" t="s">
        <v>9</v>
      </c>
      <c r="F40" s="11" t="s">
        <v>31</v>
      </c>
      <c r="G40" s="25">
        <v>27500</v>
      </c>
      <c r="H40" s="1" t="str">
        <f t="shared" si="5"/>
        <v>นายไพโรจน์ นุราช</v>
      </c>
      <c r="I40" s="25">
        <f t="shared" si="2"/>
        <v>27500</v>
      </c>
      <c r="J40" s="1" t="s">
        <v>10</v>
      </c>
      <c r="K40" s="9" t="s">
        <v>118</v>
      </c>
    </row>
    <row r="41" spans="1:11" ht="60.75" x14ac:dyDescent="0.2">
      <c r="A41" s="4">
        <v>35</v>
      </c>
      <c r="B41" s="30" t="s">
        <v>43</v>
      </c>
      <c r="C41" s="26">
        <v>1980</v>
      </c>
      <c r="D41" s="26">
        <f t="shared" si="6"/>
        <v>1980</v>
      </c>
      <c r="E41" s="19" t="s">
        <v>9</v>
      </c>
      <c r="F41" s="11" t="s">
        <v>59</v>
      </c>
      <c r="G41" s="25">
        <v>1980</v>
      </c>
      <c r="H41" s="1" t="str">
        <f t="shared" si="5"/>
        <v>ทิพย์ยางยนต์</v>
      </c>
      <c r="I41" s="25">
        <f t="shared" si="2"/>
        <v>1980</v>
      </c>
      <c r="J41" s="1" t="s">
        <v>10</v>
      </c>
      <c r="K41" s="9" t="s">
        <v>119</v>
      </c>
    </row>
    <row r="42" spans="1:11" ht="56.25" x14ac:dyDescent="0.2">
      <c r="A42" s="4">
        <v>36</v>
      </c>
      <c r="B42" s="30" t="s">
        <v>120</v>
      </c>
      <c r="C42" s="26">
        <v>2640</v>
      </c>
      <c r="D42" s="26">
        <f t="shared" si="6"/>
        <v>2640</v>
      </c>
      <c r="E42" s="19" t="s">
        <v>9</v>
      </c>
      <c r="F42" s="10" t="s">
        <v>121</v>
      </c>
      <c r="G42" s="25">
        <v>2640</v>
      </c>
      <c r="H42" s="1" t="str">
        <f t="shared" si="5"/>
        <v>นายแก่น เหล่าภัทรเกษม</v>
      </c>
      <c r="I42" s="25">
        <f t="shared" si="2"/>
        <v>2640</v>
      </c>
      <c r="J42" s="1" t="s">
        <v>10</v>
      </c>
      <c r="K42" s="9" t="s">
        <v>186</v>
      </c>
    </row>
    <row r="43" spans="1:11" ht="40.5" x14ac:dyDescent="0.2">
      <c r="A43" s="4">
        <v>37</v>
      </c>
      <c r="B43" s="11" t="s">
        <v>122</v>
      </c>
      <c r="C43" s="26">
        <v>13500</v>
      </c>
      <c r="D43" s="26">
        <f t="shared" si="6"/>
        <v>13500</v>
      </c>
      <c r="E43" s="19" t="s">
        <v>9</v>
      </c>
      <c r="F43" s="10" t="s">
        <v>54</v>
      </c>
      <c r="G43" s="25">
        <v>13500</v>
      </c>
      <c r="H43" s="1" t="str">
        <f t="shared" si="5"/>
        <v>นางนภัสกร เสนพริก</v>
      </c>
      <c r="I43" s="25">
        <f t="shared" si="2"/>
        <v>13500</v>
      </c>
      <c r="J43" s="1" t="s">
        <v>10</v>
      </c>
      <c r="K43" s="9" t="s">
        <v>123</v>
      </c>
    </row>
    <row r="44" spans="1:11" ht="81" x14ac:dyDescent="0.2">
      <c r="A44" s="4">
        <v>38</v>
      </c>
      <c r="B44" s="11" t="s">
        <v>124</v>
      </c>
      <c r="C44" s="26">
        <v>10500</v>
      </c>
      <c r="D44" s="26">
        <f t="shared" si="6"/>
        <v>10500</v>
      </c>
      <c r="E44" s="19" t="s">
        <v>9</v>
      </c>
      <c r="F44" s="10" t="s">
        <v>31</v>
      </c>
      <c r="G44" s="25">
        <v>10500</v>
      </c>
      <c r="H44" s="1" t="str">
        <f t="shared" si="5"/>
        <v>นายไพโรจน์ นุราช</v>
      </c>
      <c r="I44" s="25">
        <f t="shared" si="2"/>
        <v>10500</v>
      </c>
      <c r="J44" s="1" t="s">
        <v>10</v>
      </c>
      <c r="K44" s="9" t="s">
        <v>188</v>
      </c>
    </row>
    <row r="45" spans="1:11" ht="60.75" x14ac:dyDescent="0.2">
      <c r="A45" s="4">
        <v>39</v>
      </c>
      <c r="B45" s="11" t="s">
        <v>125</v>
      </c>
      <c r="C45" s="26">
        <v>7488</v>
      </c>
      <c r="D45" s="26">
        <f t="shared" si="6"/>
        <v>7488</v>
      </c>
      <c r="E45" s="19" t="s">
        <v>9</v>
      </c>
      <c r="F45" s="10" t="s">
        <v>30</v>
      </c>
      <c r="G45" s="25">
        <v>7488</v>
      </c>
      <c r="H45" s="1" t="str">
        <f t="shared" si="5"/>
        <v>ห้างหุ้นส่วนจำกัด สุพจน์ การพิมพ์ บ้านส้อง</v>
      </c>
      <c r="I45" s="25">
        <f t="shared" si="2"/>
        <v>7488</v>
      </c>
      <c r="J45" s="1" t="s">
        <v>10</v>
      </c>
      <c r="K45" s="9" t="s">
        <v>187</v>
      </c>
    </row>
    <row r="46" spans="1:11" ht="81" x14ac:dyDescent="0.2">
      <c r="A46" s="4">
        <v>40</v>
      </c>
      <c r="B46" s="11" t="s">
        <v>126</v>
      </c>
      <c r="C46" s="26">
        <v>340</v>
      </c>
      <c r="D46" s="26">
        <v>340</v>
      </c>
      <c r="E46" s="19" t="s">
        <v>9</v>
      </c>
      <c r="F46" s="1" t="s">
        <v>127</v>
      </c>
      <c r="G46" s="25">
        <v>340</v>
      </c>
      <c r="H46" s="1" t="s">
        <v>127</v>
      </c>
      <c r="I46" s="25">
        <f t="shared" si="2"/>
        <v>340</v>
      </c>
      <c r="J46" s="1" t="s">
        <v>10</v>
      </c>
      <c r="K46" s="9" t="s">
        <v>128</v>
      </c>
    </row>
    <row r="47" spans="1:11" ht="141.75" x14ac:dyDescent="0.2">
      <c r="A47" s="4">
        <v>41</v>
      </c>
      <c r="B47" s="11" t="s">
        <v>129</v>
      </c>
      <c r="C47" s="26">
        <v>58580</v>
      </c>
      <c r="D47" s="26">
        <f t="shared" si="6"/>
        <v>58580</v>
      </c>
      <c r="E47" s="19" t="s">
        <v>9</v>
      </c>
      <c r="F47" s="1" t="s">
        <v>100</v>
      </c>
      <c r="G47" s="25">
        <v>58580</v>
      </c>
      <c r="H47" s="1" t="str">
        <f t="shared" si="5"/>
        <v>ห้างหุ้นส่วนจำกัด ศิรินคร การเลือกตั้ง 2024</v>
      </c>
      <c r="I47" s="25">
        <f t="shared" si="2"/>
        <v>58580</v>
      </c>
      <c r="J47" s="1" t="s">
        <v>10</v>
      </c>
      <c r="K47" s="9" t="s">
        <v>130</v>
      </c>
    </row>
    <row r="48" spans="1:11" ht="101.25" x14ac:dyDescent="0.2">
      <c r="A48" s="4">
        <v>42</v>
      </c>
      <c r="B48" s="11" t="s">
        <v>131</v>
      </c>
      <c r="C48" s="26">
        <v>1760</v>
      </c>
      <c r="D48" s="26">
        <f t="shared" si="6"/>
        <v>1760</v>
      </c>
      <c r="E48" s="19" t="s">
        <v>9</v>
      </c>
      <c r="F48" s="27" t="s">
        <v>37</v>
      </c>
      <c r="G48" s="25">
        <v>1760</v>
      </c>
      <c r="H48" s="1" t="str">
        <f t="shared" si="5"/>
        <v>ฐานรัฐการพิมพ์</v>
      </c>
      <c r="I48" s="25">
        <f t="shared" si="2"/>
        <v>1760</v>
      </c>
      <c r="J48" s="1" t="s">
        <v>10</v>
      </c>
      <c r="K48" s="9" t="s">
        <v>132</v>
      </c>
    </row>
    <row r="49" spans="1:11" ht="101.25" x14ac:dyDescent="0.2">
      <c r="A49" s="4">
        <v>43</v>
      </c>
      <c r="B49" s="11" t="s">
        <v>133</v>
      </c>
      <c r="C49" s="26">
        <v>105420</v>
      </c>
      <c r="D49" s="26">
        <f t="shared" si="6"/>
        <v>105420</v>
      </c>
      <c r="E49" s="19" t="s">
        <v>9</v>
      </c>
      <c r="F49" s="10" t="s">
        <v>100</v>
      </c>
      <c r="G49" s="25">
        <v>105420</v>
      </c>
      <c r="H49" s="1" t="str">
        <f t="shared" si="5"/>
        <v>ห้างหุ้นส่วนจำกัด ศิรินคร การเลือกตั้ง 2024</v>
      </c>
      <c r="I49" s="25">
        <f t="shared" si="2"/>
        <v>105420</v>
      </c>
      <c r="J49" s="1" t="s">
        <v>10</v>
      </c>
      <c r="K49" s="9" t="s">
        <v>134</v>
      </c>
    </row>
    <row r="50" spans="1:11" ht="81" x14ac:dyDescent="0.2">
      <c r="A50" s="4">
        <v>44</v>
      </c>
      <c r="B50" s="11" t="s">
        <v>135</v>
      </c>
      <c r="C50" s="26">
        <v>15260</v>
      </c>
      <c r="D50" s="26">
        <f t="shared" si="6"/>
        <v>15260</v>
      </c>
      <c r="E50" s="19" t="s">
        <v>9</v>
      </c>
      <c r="F50" s="10" t="s">
        <v>127</v>
      </c>
      <c r="G50" s="25">
        <v>15260</v>
      </c>
      <c r="H50" s="1" t="str">
        <f t="shared" si="5"/>
        <v>โรงพิมพ์อาสารักษาดินแดน กรมการปกครอง</v>
      </c>
      <c r="I50" s="25">
        <f t="shared" si="2"/>
        <v>15260</v>
      </c>
      <c r="J50" s="1" t="s">
        <v>10</v>
      </c>
      <c r="K50" s="9" t="s">
        <v>136</v>
      </c>
    </row>
    <row r="51" spans="1:11" ht="40.5" x14ac:dyDescent="0.2">
      <c r="A51" s="4">
        <v>45</v>
      </c>
      <c r="B51" s="1" t="s">
        <v>137</v>
      </c>
      <c r="C51" s="26">
        <v>23200</v>
      </c>
      <c r="D51" s="26">
        <f t="shared" si="6"/>
        <v>23200</v>
      </c>
      <c r="E51" s="19" t="s">
        <v>9</v>
      </c>
      <c r="F51" s="1" t="s">
        <v>41</v>
      </c>
      <c r="G51" s="25">
        <v>23200</v>
      </c>
      <c r="H51" s="1" t="str">
        <f t="shared" si="5"/>
        <v>ดาดาเฟอร์นิเจอร์</v>
      </c>
      <c r="I51" s="25">
        <f t="shared" si="2"/>
        <v>23200</v>
      </c>
      <c r="J51" s="1" t="s">
        <v>10</v>
      </c>
      <c r="K51" s="35" t="s">
        <v>138</v>
      </c>
    </row>
    <row r="52" spans="1:11" ht="40.5" x14ac:dyDescent="0.2">
      <c r="A52" s="4">
        <v>46</v>
      </c>
      <c r="B52" s="1" t="s">
        <v>139</v>
      </c>
      <c r="C52" s="26">
        <v>8280</v>
      </c>
      <c r="D52" s="26">
        <f t="shared" si="6"/>
        <v>8280</v>
      </c>
      <c r="E52" s="19" t="s">
        <v>9</v>
      </c>
      <c r="F52" s="1" t="s">
        <v>140</v>
      </c>
      <c r="G52" s="25">
        <v>8280</v>
      </c>
      <c r="H52" s="1" t="str">
        <f t="shared" si="5"/>
        <v>บริษัท ปุก กะ โด่ง จำกัด</v>
      </c>
      <c r="I52" s="25">
        <f t="shared" si="2"/>
        <v>8280</v>
      </c>
      <c r="J52" s="1" t="s">
        <v>10</v>
      </c>
      <c r="K52" s="35" t="s">
        <v>141</v>
      </c>
    </row>
    <row r="53" spans="1:11" ht="40.5" x14ac:dyDescent="0.2">
      <c r="A53" s="4">
        <v>47</v>
      </c>
      <c r="B53" s="11" t="s">
        <v>142</v>
      </c>
      <c r="C53" s="26">
        <v>14000</v>
      </c>
      <c r="D53" s="26">
        <f t="shared" si="6"/>
        <v>14000</v>
      </c>
      <c r="E53" s="19" t="s">
        <v>9</v>
      </c>
      <c r="F53" s="11" t="s">
        <v>140</v>
      </c>
      <c r="G53" s="25">
        <v>14000</v>
      </c>
      <c r="H53" s="1" t="str">
        <f t="shared" si="5"/>
        <v>บริษัท ปุก กะ โด่ง จำกัด</v>
      </c>
      <c r="I53" s="25">
        <f t="shared" si="2"/>
        <v>14000</v>
      </c>
      <c r="J53" s="1" t="s">
        <v>10</v>
      </c>
      <c r="K53" s="35" t="s">
        <v>143</v>
      </c>
    </row>
    <row r="54" spans="1:11" ht="56.25" x14ac:dyDescent="0.2">
      <c r="A54" s="4">
        <v>48</v>
      </c>
      <c r="B54" s="1" t="s">
        <v>144</v>
      </c>
      <c r="C54" s="26">
        <v>10000</v>
      </c>
      <c r="D54" s="26">
        <f t="shared" si="6"/>
        <v>10000</v>
      </c>
      <c r="E54" s="19" t="s">
        <v>9</v>
      </c>
      <c r="F54" s="11" t="s">
        <v>121</v>
      </c>
      <c r="G54" s="25">
        <v>10000</v>
      </c>
      <c r="H54" s="1" t="str">
        <f t="shared" si="5"/>
        <v>นายแก่น เหล่าภัทรเกษม</v>
      </c>
      <c r="I54" s="25">
        <f t="shared" si="2"/>
        <v>10000</v>
      </c>
      <c r="J54" s="1" t="s">
        <v>10</v>
      </c>
      <c r="K54" s="35" t="s">
        <v>189</v>
      </c>
    </row>
    <row r="55" spans="1:11" ht="121.5" x14ac:dyDescent="0.2">
      <c r="A55" s="4">
        <v>49</v>
      </c>
      <c r="B55" s="11" t="s">
        <v>145</v>
      </c>
      <c r="C55" s="26">
        <v>7517</v>
      </c>
      <c r="D55" s="26">
        <f t="shared" si="6"/>
        <v>7517</v>
      </c>
      <c r="E55" s="19" t="s">
        <v>9</v>
      </c>
      <c r="F55" s="11" t="s">
        <v>127</v>
      </c>
      <c r="G55" s="25">
        <v>7517</v>
      </c>
      <c r="H55" s="1" t="str">
        <f t="shared" si="5"/>
        <v>โรงพิมพ์อาสารักษาดินแดน กรมการปกครอง</v>
      </c>
      <c r="I55" s="25">
        <f t="shared" si="2"/>
        <v>7517</v>
      </c>
      <c r="J55" s="1" t="s">
        <v>10</v>
      </c>
      <c r="K55" s="35" t="s">
        <v>146</v>
      </c>
    </row>
    <row r="56" spans="1:11" ht="162" x14ac:dyDescent="0.2">
      <c r="A56" s="4">
        <v>50</v>
      </c>
      <c r="B56" s="1" t="s">
        <v>147</v>
      </c>
      <c r="C56" s="26">
        <v>126550</v>
      </c>
      <c r="D56" s="26">
        <f t="shared" si="6"/>
        <v>126550</v>
      </c>
      <c r="E56" s="19" t="s">
        <v>9</v>
      </c>
      <c r="F56" s="11" t="s">
        <v>100</v>
      </c>
      <c r="G56" s="25">
        <v>126550</v>
      </c>
      <c r="H56" s="1" t="str">
        <f t="shared" si="5"/>
        <v>ห้างหุ้นส่วนจำกัด ศิรินคร การเลือกตั้ง 2024</v>
      </c>
      <c r="I56" s="25">
        <f t="shared" si="2"/>
        <v>126550</v>
      </c>
      <c r="J56" s="1" t="s">
        <v>10</v>
      </c>
      <c r="K56" s="35" t="s">
        <v>190</v>
      </c>
    </row>
    <row r="57" spans="1:11" ht="40.5" x14ac:dyDescent="0.2">
      <c r="A57" s="4">
        <v>51</v>
      </c>
      <c r="B57" s="1" t="s">
        <v>52</v>
      </c>
      <c r="C57" s="26">
        <v>19558</v>
      </c>
      <c r="D57" s="26">
        <f t="shared" si="6"/>
        <v>19558</v>
      </c>
      <c r="E57" s="19" t="s">
        <v>9</v>
      </c>
      <c r="F57" s="11" t="s">
        <v>36</v>
      </c>
      <c r="G57" s="25">
        <v>19558</v>
      </c>
      <c r="H57" s="1" t="str">
        <f t="shared" si="5"/>
        <v>บริษัท พ.ศึกษาภัณฑ์ เวียงสระ จำกัด</v>
      </c>
      <c r="I57" s="25">
        <f t="shared" si="2"/>
        <v>19558</v>
      </c>
      <c r="J57" s="1" t="s">
        <v>10</v>
      </c>
      <c r="K57" s="35" t="s">
        <v>148</v>
      </c>
    </row>
    <row r="58" spans="1:11" ht="40.5" x14ac:dyDescent="0.2">
      <c r="A58" s="4">
        <v>52</v>
      </c>
      <c r="B58" s="1" t="s">
        <v>35</v>
      </c>
      <c r="C58" s="26">
        <v>2200</v>
      </c>
      <c r="D58" s="26">
        <f t="shared" si="6"/>
        <v>2200</v>
      </c>
      <c r="E58" s="19" t="s">
        <v>9</v>
      </c>
      <c r="F58" s="11" t="s">
        <v>30</v>
      </c>
      <c r="G58" s="25">
        <v>2200</v>
      </c>
      <c r="H58" s="1" t="str">
        <f t="shared" si="5"/>
        <v>ห้างหุ้นส่วนจำกัด สุพจน์ การพิมพ์ บ้านส้อง</v>
      </c>
      <c r="I58" s="25">
        <f t="shared" si="2"/>
        <v>2200</v>
      </c>
      <c r="J58" s="1" t="s">
        <v>10</v>
      </c>
      <c r="K58" s="35" t="s">
        <v>149</v>
      </c>
    </row>
    <row r="59" spans="1:11" ht="40.5" x14ac:dyDescent="0.2">
      <c r="A59" s="4">
        <v>53</v>
      </c>
      <c r="B59" s="1" t="s">
        <v>49</v>
      </c>
      <c r="C59" s="26">
        <v>52315</v>
      </c>
      <c r="D59" s="26">
        <f t="shared" si="6"/>
        <v>52315</v>
      </c>
      <c r="E59" s="19" t="s">
        <v>9</v>
      </c>
      <c r="F59" s="1" t="s">
        <v>36</v>
      </c>
      <c r="G59" s="26">
        <v>52315</v>
      </c>
      <c r="H59" s="1" t="str">
        <f t="shared" si="5"/>
        <v>บริษัท พ.ศึกษาภัณฑ์ เวียงสระ จำกัด</v>
      </c>
      <c r="I59" s="25">
        <f t="shared" si="2"/>
        <v>52315</v>
      </c>
      <c r="J59" s="1" t="s">
        <v>10</v>
      </c>
      <c r="K59" s="35" t="s">
        <v>150</v>
      </c>
    </row>
    <row r="60" spans="1:11" ht="40.5" x14ac:dyDescent="0.2">
      <c r="A60" s="4">
        <v>54</v>
      </c>
      <c r="B60" s="1" t="s">
        <v>57</v>
      </c>
      <c r="C60" s="26">
        <v>116663</v>
      </c>
      <c r="D60" s="26">
        <f t="shared" si="6"/>
        <v>116663</v>
      </c>
      <c r="E60" s="19" t="s">
        <v>9</v>
      </c>
      <c r="F60" s="1" t="s">
        <v>40</v>
      </c>
      <c r="G60" s="25">
        <v>116663</v>
      </c>
      <c r="H60" s="1" t="str">
        <f t="shared" si="5"/>
        <v>บริษัท ฟังก์ชัน เทค จำกัด</v>
      </c>
      <c r="I60" s="25">
        <f t="shared" si="2"/>
        <v>116663</v>
      </c>
      <c r="J60" s="1" t="s">
        <v>10</v>
      </c>
      <c r="K60" s="35" t="s">
        <v>191</v>
      </c>
    </row>
    <row r="61" spans="1:11" ht="40.5" x14ac:dyDescent="0.2">
      <c r="A61" s="4">
        <v>55</v>
      </c>
      <c r="B61" s="1" t="s">
        <v>60</v>
      </c>
      <c r="C61" s="25">
        <v>59450</v>
      </c>
      <c r="D61" s="26">
        <f t="shared" si="6"/>
        <v>59450</v>
      </c>
      <c r="E61" s="19" t="s">
        <v>9</v>
      </c>
      <c r="F61" s="1" t="s">
        <v>40</v>
      </c>
      <c r="G61" s="25">
        <v>59450</v>
      </c>
      <c r="H61" s="1" t="str">
        <f t="shared" si="5"/>
        <v>บริษัท ฟังก์ชัน เทค จำกัด</v>
      </c>
      <c r="I61" s="25">
        <f t="shared" si="2"/>
        <v>59450</v>
      </c>
      <c r="J61" s="1" t="s">
        <v>10</v>
      </c>
      <c r="K61" s="35" t="s">
        <v>192</v>
      </c>
    </row>
    <row r="62" spans="1:11" ht="40.5" x14ac:dyDescent="0.2">
      <c r="A62" s="4">
        <v>56</v>
      </c>
      <c r="B62" s="1" t="s">
        <v>151</v>
      </c>
      <c r="C62" s="25">
        <v>119000</v>
      </c>
      <c r="D62" s="26">
        <f t="shared" si="6"/>
        <v>119000</v>
      </c>
      <c r="E62" s="19" t="s">
        <v>9</v>
      </c>
      <c r="F62" s="1" t="s">
        <v>40</v>
      </c>
      <c r="G62" s="25">
        <v>119000</v>
      </c>
      <c r="H62" s="1" t="s">
        <v>40</v>
      </c>
      <c r="I62" s="25">
        <f t="shared" si="2"/>
        <v>119000</v>
      </c>
      <c r="J62" s="1" t="s">
        <v>10</v>
      </c>
      <c r="K62" s="35" t="s">
        <v>193</v>
      </c>
    </row>
    <row r="63" spans="1:11" ht="40.5" x14ac:dyDescent="0.2">
      <c r="A63" s="4">
        <v>57</v>
      </c>
      <c r="B63" s="11" t="s">
        <v>57</v>
      </c>
      <c r="C63" s="25">
        <v>79239.92</v>
      </c>
      <c r="D63" s="26">
        <f t="shared" si="6"/>
        <v>79239.92</v>
      </c>
      <c r="E63" s="19" t="s">
        <v>9</v>
      </c>
      <c r="F63" s="11" t="s">
        <v>45</v>
      </c>
      <c r="G63" s="25">
        <v>79239.92</v>
      </c>
      <c r="H63" s="1" t="str">
        <f t="shared" si="5"/>
        <v>วังรีก่อสร้าง</v>
      </c>
      <c r="I63" s="25">
        <f t="shared" si="2"/>
        <v>79239.92</v>
      </c>
      <c r="J63" s="1" t="s">
        <v>10</v>
      </c>
      <c r="K63" s="35" t="s">
        <v>194</v>
      </c>
    </row>
    <row r="64" spans="1:11" ht="56.25" x14ac:dyDescent="0.2">
      <c r="A64" s="4">
        <v>58</v>
      </c>
      <c r="B64" s="11" t="s">
        <v>152</v>
      </c>
      <c r="C64" s="25">
        <v>1595</v>
      </c>
      <c r="D64" s="26">
        <f t="shared" si="6"/>
        <v>1595</v>
      </c>
      <c r="E64" s="19" t="s">
        <v>9</v>
      </c>
      <c r="F64" s="11" t="s">
        <v>30</v>
      </c>
      <c r="G64" s="25">
        <v>1595</v>
      </c>
      <c r="H64" s="1" t="str">
        <f t="shared" si="5"/>
        <v>ห้างหุ้นส่วนจำกัด สุพจน์ การพิมพ์ บ้านส้อง</v>
      </c>
      <c r="I64" s="25">
        <f t="shared" si="2"/>
        <v>1595</v>
      </c>
      <c r="J64" s="1" t="s">
        <v>10</v>
      </c>
      <c r="K64" s="35" t="s">
        <v>153</v>
      </c>
    </row>
    <row r="65" spans="1:11" ht="60.75" x14ac:dyDescent="0.2">
      <c r="A65" s="4">
        <v>59</v>
      </c>
      <c r="B65" s="11" t="s">
        <v>154</v>
      </c>
      <c r="C65" s="25">
        <v>1800</v>
      </c>
      <c r="D65" s="26">
        <f t="shared" si="6"/>
        <v>1800</v>
      </c>
      <c r="E65" s="19" t="s">
        <v>9</v>
      </c>
      <c r="F65" s="10" t="s">
        <v>59</v>
      </c>
      <c r="G65" s="25">
        <v>1800</v>
      </c>
      <c r="H65" s="1" t="str">
        <f t="shared" si="5"/>
        <v>ทิพย์ยางยนต์</v>
      </c>
      <c r="I65" s="25">
        <f t="shared" si="2"/>
        <v>1800</v>
      </c>
      <c r="J65" s="1" t="s">
        <v>10</v>
      </c>
      <c r="K65" s="35" t="s">
        <v>155</v>
      </c>
    </row>
    <row r="66" spans="1:11" ht="40.5" x14ac:dyDescent="0.2">
      <c r="A66" s="4">
        <v>60</v>
      </c>
      <c r="B66" s="11" t="s">
        <v>156</v>
      </c>
      <c r="C66" s="25">
        <v>4965</v>
      </c>
      <c r="D66" s="26">
        <f t="shared" si="6"/>
        <v>4965</v>
      </c>
      <c r="E66" s="19" t="s">
        <v>9</v>
      </c>
      <c r="F66" s="1" t="s">
        <v>47</v>
      </c>
      <c r="G66" s="25">
        <v>4965</v>
      </c>
      <c r="H66" s="1" t="str">
        <f t="shared" si="5"/>
        <v>เฉลิมกิจการไฟฟ้า</v>
      </c>
      <c r="I66" s="25">
        <f t="shared" si="2"/>
        <v>4965</v>
      </c>
      <c r="J66" s="1" t="s">
        <v>10</v>
      </c>
      <c r="K66" s="35" t="s">
        <v>195</v>
      </c>
    </row>
    <row r="67" spans="1:11" ht="56.25" x14ac:dyDescent="0.2">
      <c r="A67" s="4">
        <v>61</v>
      </c>
      <c r="B67" s="11" t="s">
        <v>157</v>
      </c>
      <c r="C67" s="25">
        <v>10360</v>
      </c>
      <c r="D67" s="26">
        <f t="shared" si="6"/>
        <v>10360</v>
      </c>
      <c r="E67" s="19" t="s">
        <v>9</v>
      </c>
      <c r="F67" s="27" t="s">
        <v>158</v>
      </c>
      <c r="G67" s="25">
        <v>10360</v>
      </c>
      <c r="H67" s="1" t="str">
        <f t="shared" si="5"/>
        <v>รัตนะกระจก</v>
      </c>
      <c r="I67" s="25">
        <f t="shared" si="2"/>
        <v>10360</v>
      </c>
      <c r="J67" s="1" t="s">
        <v>10</v>
      </c>
      <c r="K67" s="35" t="s">
        <v>159</v>
      </c>
    </row>
    <row r="68" spans="1:11" ht="40.5" x14ac:dyDescent="0.2">
      <c r="A68" s="4">
        <v>62</v>
      </c>
      <c r="B68" s="11" t="s">
        <v>51</v>
      </c>
      <c r="C68" s="25">
        <v>7625</v>
      </c>
      <c r="D68" s="26">
        <f t="shared" si="6"/>
        <v>7625</v>
      </c>
      <c r="E68" s="19" t="s">
        <v>9</v>
      </c>
      <c r="F68" s="1" t="s">
        <v>36</v>
      </c>
      <c r="G68" s="25">
        <v>7625</v>
      </c>
      <c r="H68" s="1" t="str">
        <f t="shared" si="5"/>
        <v>บริษัท พ.ศึกษาภัณฑ์ เวียงสระ จำกัด</v>
      </c>
      <c r="I68" s="25">
        <f t="shared" si="2"/>
        <v>7625</v>
      </c>
      <c r="J68" s="1" t="s">
        <v>10</v>
      </c>
      <c r="K68" s="35" t="s">
        <v>196</v>
      </c>
    </row>
    <row r="69" spans="1:11" ht="40.5" x14ac:dyDescent="0.2">
      <c r="A69" s="4">
        <v>63</v>
      </c>
      <c r="B69" s="11" t="s">
        <v>55</v>
      </c>
      <c r="C69" s="25">
        <v>26402</v>
      </c>
      <c r="D69" s="26">
        <f t="shared" si="6"/>
        <v>26402</v>
      </c>
      <c r="E69" s="19" t="s">
        <v>9</v>
      </c>
      <c r="F69" s="1" t="s">
        <v>36</v>
      </c>
      <c r="G69" s="25">
        <v>26402</v>
      </c>
      <c r="H69" s="1" t="str">
        <f t="shared" si="5"/>
        <v>บริษัท พ.ศึกษาภัณฑ์ เวียงสระ จำกัด</v>
      </c>
      <c r="I69" s="25">
        <f t="shared" si="2"/>
        <v>26402</v>
      </c>
      <c r="J69" s="1" t="s">
        <v>10</v>
      </c>
      <c r="K69" s="35" t="s">
        <v>197</v>
      </c>
    </row>
    <row r="70" spans="1:11" ht="40.5" x14ac:dyDescent="0.2">
      <c r="A70" s="4">
        <v>64</v>
      </c>
      <c r="B70" s="1" t="s">
        <v>49</v>
      </c>
      <c r="C70" s="25">
        <v>52315</v>
      </c>
      <c r="D70" s="26">
        <f t="shared" si="6"/>
        <v>52315</v>
      </c>
      <c r="E70" s="19" t="s">
        <v>9</v>
      </c>
      <c r="F70" s="1" t="s">
        <v>36</v>
      </c>
      <c r="G70" s="25">
        <v>52315</v>
      </c>
      <c r="H70" s="1" t="str">
        <f t="shared" si="5"/>
        <v>บริษัท พ.ศึกษาภัณฑ์ เวียงสระ จำกัด</v>
      </c>
      <c r="I70" s="25">
        <f t="shared" ref="I70:I79" si="7">G70</f>
        <v>52315</v>
      </c>
      <c r="J70" s="1" t="s">
        <v>10</v>
      </c>
      <c r="K70" s="9" t="s">
        <v>160</v>
      </c>
    </row>
    <row r="71" spans="1:11" ht="60.75" x14ac:dyDescent="0.2">
      <c r="A71" s="4">
        <v>65</v>
      </c>
      <c r="B71" s="1" t="s">
        <v>161</v>
      </c>
      <c r="C71" s="25">
        <v>1210</v>
      </c>
      <c r="D71" s="26">
        <v>1210</v>
      </c>
      <c r="E71" s="19" t="s">
        <v>9</v>
      </c>
      <c r="F71" s="1" t="s">
        <v>34</v>
      </c>
      <c r="G71" s="25">
        <v>1210</v>
      </c>
      <c r="H71" s="1" t="str">
        <f t="shared" ref="H71:H79" si="8">F71</f>
        <v>เกาะขวัญมอเตอร์ไซด์</v>
      </c>
      <c r="I71" s="25">
        <f t="shared" si="7"/>
        <v>1210</v>
      </c>
      <c r="J71" s="1" t="s">
        <v>10</v>
      </c>
      <c r="K71" s="9" t="s">
        <v>198</v>
      </c>
    </row>
    <row r="72" spans="1:11" ht="40.5" x14ac:dyDescent="0.2">
      <c r="A72" s="4">
        <v>66</v>
      </c>
      <c r="B72" s="1" t="s">
        <v>162</v>
      </c>
      <c r="C72" s="25">
        <v>49750</v>
      </c>
      <c r="D72" s="26">
        <f t="shared" si="6"/>
        <v>49750</v>
      </c>
      <c r="E72" s="19" t="s">
        <v>9</v>
      </c>
      <c r="F72" s="1" t="s">
        <v>48</v>
      </c>
      <c r="G72" s="25">
        <v>49750</v>
      </c>
      <c r="H72" s="1" t="str">
        <f t="shared" si="8"/>
        <v>บริษัท อาร์.เอส.ที.ออโตเมชั่น จำกัด</v>
      </c>
      <c r="I72" s="25">
        <f t="shared" si="7"/>
        <v>49750</v>
      </c>
      <c r="J72" s="1" t="s">
        <v>10</v>
      </c>
      <c r="K72" s="9" t="s">
        <v>199</v>
      </c>
    </row>
    <row r="73" spans="1:11" ht="81" x14ac:dyDescent="0.2">
      <c r="A73" s="4">
        <v>67</v>
      </c>
      <c r="B73" s="11" t="s">
        <v>163</v>
      </c>
      <c r="C73" s="25">
        <v>421400</v>
      </c>
      <c r="D73" s="26">
        <f t="shared" ref="D73:D77" si="9">C73</f>
        <v>421400</v>
      </c>
      <c r="E73" s="19" t="s">
        <v>9</v>
      </c>
      <c r="F73" s="11" t="s">
        <v>164</v>
      </c>
      <c r="G73" s="25">
        <v>421400</v>
      </c>
      <c r="H73" s="1" t="str">
        <f t="shared" si="8"/>
        <v>บริษัท อริญชัยวัสดุ จำกัด</v>
      </c>
      <c r="I73" s="25">
        <f t="shared" si="7"/>
        <v>421400</v>
      </c>
      <c r="J73" s="1" t="s">
        <v>10</v>
      </c>
      <c r="K73" s="9" t="s">
        <v>200</v>
      </c>
    </row>
    <row r="74" spans="1:11" ht="81" x14ac:dyDescent="0.2">
      <c r="A74" s="4">
        <v>68</v>
      </c>
      <c r="B74" s="11" t="s">
        <v>165</v>
      </c>
      <c r="C74" s="25">
        <v>490800</v>
      </c>
      <c r="D74" s="26">
        <v>392371.72</v>
      </c>
      <c r="E74" s="19" t="s">
        <v>9</v>
      </c>
      <c r="F74" s="1" t="s">
        <v>62</v>
      </c>
      <c r="G74" s="25">
        <v>392000</v>
      </c>
      <c r="H74" s="1" t="str">
        <f t="shared" si="8"/>
        <v>ห้างหุ้นส่วนจำกัด อริญชัยการโยธา</v>
      </c>
      <c r="I74" s="25">
        <f t="shared" si="7"/>
        <v>392000</v>
      </c>
      <c r="J74" s="1" t="s">
        <v>10</v>
      </c>
      <c r="K74" s="9" t="s">
        <v>201</v>
      </c>
    </row>
    <row r="75" spans="1:11" ht="81" x14ac:dyDescent="0.2">
      <c r="A75" s="4">
        <v>69</v>
      </c>
      <c r="B75" s="11" t="s">
        <v>166</v>
      </c>
      <c r="C75" s="25">
        <v>462200</v>
      </c>
      <c r="D75" s="26">
        <v>375865.64</v>
      </c>
      <c r="E75" s="19" t="s">
        <v>9</v>
      </c>
      <c r="F75" s="11" t="s">
        <v>61</v>
      </c>
      <c r="G75" s="25">
        <v>375000</v>
      </c>
      <c r="H75" s="1" t="s">
        <v>61</v>
      </c>
      <c r="I75" s="25">
        <f t="shared" si="7"/>
        <v>375000</v>
      </c>
      <c r="J75" s="1" t="s">
        <v>10</v>
      </c>
      <c r="K75" s="9" t="s">
        <v>202</v>
      </c>
    </row>
    <row r="76" spans="1:11" ht="40.5" x14ac:dyDescent="0.2">
      <c r="A76" s="4">
        <v>71</v>
      </c>
      <c r="B76" s="11" t="s">
        <v>39</v>
      </c>
      <c r="C76" s="25">
        <v>4750</v>
      </c>
      <c r="D76" s="26">
        <f t="shared" si="9"/>
        <v>4750</v>
      </c>
      <c r="E76" s="19" t="s">
        <v>9</v>
      </c>
      <c r="F76" s="11" t="s">
        <v>36</v>
      </c>
      <c r="G76" s="25">
        <v>4750</v>
      </c>
      <c r="H76" s="1" t="str">
        <f t="shared" si="8"/>
        <v>บริษัท พ.ศึกษาภัณฑ์ เวียงสระ จำกัด</v>
      </c>
      <c r="I76" s="25">
        <f t="shared" si="7"/>
        <v>4750</v>
      </c>
      <c r="J76" s="1" t="s">
        <v>10</v>
      </c>
      <c r="K76" s="9" t="s">
        <v>203</v>
      </c>
    </row>
    <row r="77" spans="1:11" ht="40.5" x14ac:dyDescent="0.2">
      <c r="A77" s="4">
        <v>72</v>
      </c>
      <c r="B77" s="11" t="s">
        <v>167</v>
      </c>
      <c r="C77" s="25">
        <v>1200</v>
      </c>
      <c r="D77" s="26">
        <f t="shared" si="9"/>
        <v>1200</v>
      </c>
      <c r="E77" s="19" t="s">
        <v>9</v>
      </c>
      <c r="F77" s="27" t="s">
        <v>270</v>
      </c>
      <c r="G77" s="25">
        <v>1200</v>
      </c>
      <c r="H77" s="27" t="s">
        <v>270</v>
      </c>
      <c r="I77" s="25">
        <f t="shared" si="7"/>
        <v>1200</v>
      </c>
      <c r="J77" s="1" t="s">
        <v>10</v>
      </c>
      <c r="K77" s="9" t="s">
        <v>204</v>
      </c>
    </row>
    <row r="78" spans="1:11" ht="40.5" x14ac:dyDescent="0.2">
      <c r="A78" s="4">
        <v>73</v>
      </c>
      <c r="B78" s="11" t="s">
        <v>168</v>
      </c>
      <c r="C78" s="25">
        <v>1710</v>
      </c>
      <c r="D78" s="26">
        <v>1710</v>
      </c>
      <c r="E78" s="19" t="s">
        <v>9</v>
      </c>
      <c r="F78" s="11" t="s">
        <v>30</v>
      </c>
      <c r="G78" s="25">
        <v>1710</v>
      </c>
      <c r="H78" s="1" t="str">
        <f t="shared" si="8"/>
        <v>ห้างหุ้นส่วนจำกัด สุพจน์ การพิมพ์ บ้านส้อง</v>
      </c>
      <c r="I78" s="25">
        <f t="shared" si="7"/>
        <v>1710</v>
      </c>
      <c r="J78" s="1" t="s">
        <v>10</v>
      </c>
      <c r="K78" s="9" t="s">
        <v>169</v>
      </c>
    </row>
    <row r="79" spans="1:11" ht="40.5" x14ac:dyDescent="0.2">
      <c r="A79" s="4">
        <v>74</v>
      </c>
      <c r="B79" s="11" t="s">
        <v>170</v>
      </c>
      <c r="C79" s="58">
        <v>82110</v>
      </c>
      <c r="D79" s="59">
        <v>82110</v>
      </c>
      <c r="E79" s="19" t="s">
        <v>9</v>
      </c>
      <c r="F79" s="11" t="s">
        <v>171</v>
      </c>
      <c r="G79" s="58">
        <v>82110</v>
      </c>
      <c r="H79" s="1" t="str">
        <f t="shared" si="8"/>
        <v>ห้างหุ้นส่วนจำกัด สุราษฎร์ ฟาร์มชอพ เอ็กซ์</v>
      </c>
      <c r="I79" s="58">
        <f t="shared" si="7"/>
        <v>82110</v>
      </c>
      <c r="J79" s="1" t="s">
        <v>10</v>
      </c>
      <c r="K79" s="9" t="s">
        <v>172</v>
      </c>
    </row>
    <row r="80" spans="1:11" x14ac:dyDescent="0.2">
      <c r="G80" s="39"/>
      <c r="I80" s="37">
        <f>SUM(I7:I79)</f>
        <v>7934591.75</v>
      </c>
    </row>
    <row r="81" spans="10:11" x14ac:dyDescent="0.2">
      <c r="J81" s="38"/>
    </row>
    <row r="84" spans="10:11" x14ac:dyDescent="0.2">
      <c r="K84" s="40"/>
    </row>
  </sheetData>
  <mergeCells count="4">
    <mergeCell ref="A1:K1"/>
    <mergeCell ref="A2:K2"/>
    <mergeCell ref="A3:K3"/>
    <mergeCell ref="A4:K4"/>
  </mergeCells>
  <phoneticPr fontId="1" type="noConversion"/>
  <pageMargins left="0.31496062992125984" right="0.31496062992125984" top="0.27559055118110237" bottom="0.23622047244094491" header="0" footer="0"/>
  <pageSetup scale="7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8321-3BFE-4CCD-8FB1-AFCFFE720994}">
  <dimension ref="A1:N7"/>
  <sheetViews>
    <sheetView zoomScaleNormal="100" workbookViewId="0">
      <selection activeCell="G6" sqref="G6"/>
    </sheetView>
  </sheetViews>
  <sheetFormatPr defaultRowHeight="20.25" x14ac:dyDescent="0.2"/>
  <cols>
    <col min="1" max="1" width="5.375" style="20" customWidth="1"/>
    <col min="2" max="2" width="30.875" style="20" customWidth="1"/>
    <col min="3" max="3" width="14.375" style="22" customWidth="1"/>
    <col min="4" max="4" width="14.5" style="22" customWidth="1"/>
    <col min="5" max="5" width="11.125" style="20" customWidth="1"/>
    <col min="6" max="6" width="18.75" style="20" customWidth="1"/>
    <col min="7" max="7" width="14.125" style="20" customWidth="1"/>
    <col min="8" max="8" width="18.125" style="20" customWidth="1"/>
    <col min="9" max="9" width="16.25" style="20" customWidth="1"/>
    <col min="10" max="10" width="18.5" style="20" customWidth="1"/>
    <col min="11" max="11" width="15.875" style="21" customWidth="1"/>
    <col min="12" max="16384" width="9" style="20"/>
  </cols>
  <sheetData>
    <row r="1" spans="1:14" x14ac:dyDescent="0.2">
      <c r="A1" s="61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x14ac:dyDescent="0.2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4" x14ac:dyDescent="0.2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4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4" ht="79.5" customHeight="1" x14ac:dyDescent="0.2">
      <c r="A5" s="8" t="s">
        <v>0</v>
      </c>
      <c r="B5" s="41" t="s">
        <v>1</v>
      </c>
      <c r="C5" s="42" t="s">
        <v>2</v>
      </c>
      <c r="D5" s="42" t="s">
        <v>3</v>
      </c>
      <c r="E5" s="41" t="s">
        <v>4</v>
      </c>
      <c r="F5" s="41" t="s">
        <v>7</v>
      </c>
      <c r="G5" s="41" t="s">
        <v>11</v>
      </c>
      <c r="H5" s="41" t="s">
        <v>12</v>
      </c>
      <c r="I5" s="41" t="s">
        <v>13</v>
      </c>
      <c r="J5" s="41" t="s">
        <v>5</v>
      </c>
      <c r="K5" s="41" t="s">
        <v>6</v>
      </c>
      <c r="L5" s="21"/>
      <c r="M5" s="21"/>
      <c r="N5" s="21"/>
    </row>
    <row r="6" spans="1:14" ht="246.75" customHeight="1" x14ac:dyDescent="0.2">
      <c r="A6" s="4">
        <v>1</v>
      </c>
      <c r="B6" s="1" t="s">
        <v>64</v>
      </c>
      <c r="C6" s="25">
        <v>6832500</v>
      </c>
      <c r="D6" s="25">
        <v>6069168.8300000001</v>
      </c>
      <c r="E6" s="19" t="s">
        <v>14</v>
      </c>
      <c r="F6" s="11" t="s">
        <v>56</v>
      </c>
      <c r="G6" s="26">
        <v>4248000</v>
      </c>
      <c r="H6" s="11" t="s">
        <v>56</v>
      </c>
      <c r="I6" s="26">
        <v>4248000</v>
      </c>
      <c r="J6" s="1" t="s">
        <v>15</v>
      </c>
      <c r="K6" s="1" t="s">
        <v>207</v>
      </c>
      <c r="L6" s="21"/>
      <c r="M6" s="21"/>
      <c r="N6" s="21"/>
    </row>
    <row r="7" spans="1:14" x14ac:dyDescent="0.2">
      <c r="I7" s="23">
        <f>SUM(I6:I6)</f>
        <v>4248000</v>
      </c>
    </row>
  </sheetData>
  <mergeCells count="4">
    <mergeCell ref="A1:K1"/>
    <mergeCell ref="A2:K2"/>
    <mergeCell ref="A3:K3"/>
    <mergeCell ref="A4:K4"/>
  </mergeCells>
  <pageMargins left="0.31496062992125984" right="0.31496062992125984" top="0.27559055118110237" bottom="0.23622047244094491" header="0.31496062992125984" footer="0.23622047244094491"/>
  <pageSetup scale="7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A4AF-6F85-4D22-97A4-1D4E8FEE0EFA}">
  <dimension ref="A1:N26"/>
  <sheetViews>
    <sheetView topLeftCell="A22" zoomScaleNormal="100" workbookViewId="0">
      <selection activeCell="N24" sqref="N24"/>
    </sheetView>
  </sheetViews>
  <sheetFormatPr defaultRowHeight="20.25" x14ac:dyDescent="0.2"/>
  <cols>
    <col min="1" max="1" width="5.375" style="2" customWidth="1"/>
    <col min="2" max="2" width="32.125" style="24" customWidth="1"/>
    <col min="3" max="3" width="13.375" style="7" customWidth="1"/>
    <col min="4" max="4" width="14.25" style="7" customWidth="1"/>
    <col min="5" max="5" width="12.25" style="6" customWidth="1"/>
    <col min="6" max="6" width="19.5" style="6" customWidth="1"/>
    <col min="7" max="7" width="12.625" style="6" customWidth="1"/>
    <col min="8" max="8" width="18.25" style="6" customWidth="1"/>
    <col min="9" max="9" width="17.5" style="6" customWidth="1"/>
    <col min="10" max="10" width="18.125" style="6" customWidth="1"/>
    <col min="11" max="11" width="12.75" style="3" customWidth="1"/>
    <col min="12" max="16384" width="9" style="2"/>
  </cols>
  <sheetData>
    <row r="1" spans="1:14" x14ac:dyDescent="0.2">
      <c r="A1" s="61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x14ac:dyDescent="0.2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4" x14ac:dyDescent="0.2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4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4" ht="79.5" customHeight="1" x14ac:dyDescent="0.2">
      <c r="A5" s="41" t="s">
        <v>0</v>
      </c>
      <c r="B5" s="41" t="s">
        <v>1</v>
      </c>
      <c r="C5" s="42" t="s">
        <v>2</v>
      </c>
      <c r="D5" s="42" t="s">
        <v>3</v>
      </c>
      <c r="E5" s="60" t="s">
        <v>4</v>
      </c>
      <c r="F5" s="60" t="s">
        <v>7</v>
      </c>
      <c r="G5" s="41" t="s">
        <v>11</v>
      </c>
      <c r="H5" s="41" t="s">
        <v>12</v>
      </c>
      <c r="I5" s="41" t="s">
        <v>13</v>
      </c>
      <c r="J5" s="60" t="s">
        <v>5</v>
      </c>
      <c r="K5" s="41" t="s">
        <v>6</v>
      </c>
      <c r="L5" s="3"/>
      <c r="M5" s="3"/>
      <c r="N5" s="3"/>
    </row>
    <row r="6" spans="1:14" ht="57" customHeight="1" x14ac:dyDescent="0.2">
      <c r="A6" s="4">
        <v>1</v>
      </c>
      <c r="B6" s="52" t="s">
        <v>208</v>
      </c>
      <c r="C6" s="56">
        <v>54000</v>
      </c>
      <c r="D6" s="56">
        <v>54000</v>
      </c>
      <c r="E6" s="19" t="s">
        <v>265</v>
      </c>
      <c r="F6" s="48" t="s">
        <v>227</v>
      </c>
      <c r="G6" s="56">
        <v>54000</v>
      </c>
      <c r="H6" s="48" t="s">
        <v>227</v>
      </c>
      <c r="I6" s="56">
        <v>54000</v>
      </c>
      <c r="J6" s="1" t="s">
        <v>10</v>
      </c>
      <c r="K6" s="35" t="s">
        <v>246</v>
      </c>
    </row>
    <row r="7" spans="1:14" ht="57" customHeight="1" x14ac:dyDescent="0.2">
      <c r="A7" s="4">
        <v>2</v>
      </c>
      <c r="B7" s="52" t="s">
        <v>209</v>
      </c>
      <c r="C7" s="56">
        <v>54000</v>
      </c>
      <c r="D7" s="56">
        <v>54000</v>
      </c>
      <c r="E7" s="19" t="s">
        <v>265</v>
      </c>
      <c r="F7" s="48" t="s">
        <v>228</v>
      </c>
      <c r="G7" s="56">
        <v>54000</v>
      </c>
      <c r="H7" s="48" t="s">
        <v>228</v>
      </c>
      <c r="I7" s="56">
        <v>54000</v>
      </c>
      <c r="J7" s="1" t="s">
        <v>10</v>
      </c>
      <c r="K7" s="35" t="s">
        <v>247</v>
      </c>
    </row>
    <row r="8" spans="1:14" ht="57" customHeight="1" x14ac:dyDescent="0.2">
      <c r="A8" s="4">
        <v>3</v>
      </c>
      <c r="B8" s="53" t="s">
        <v>210</v>
      </c>
      <c r="C8" s="56">
        <v>54000</v>
      </c>
      <c r="D8" s="56">
        <v>54000</v>
      </c>
      <c r="E8" s="19" t="s">
        <v>265</v>
      </c>
      <c r="F8" s="49" t="s">
        <v>229</v>
      </c>
      <c r="G8" s="56">
        <v>54000</v>
      </c>
      <c r="H8" s="49" t="s">
        <v>229</v>
      </c>
      <c r="I8" s="56">
        <v>54000</v>
      </c>
      <c r="J8" s="1" t="s">
        <v>10</v>
      </c>
      <c r="K8" s="35" t="s">
        <v>248</v>
      </c>
    </row>
    <row r="9" spans="1:14" ht="57" customHeight="1" x14ac:dyDescent="0.2">
      <c r="A9" s="4">
        <v>4</v>
      </c>
      <c r="B9" s="54" t="s">
        <v>211</v>
      </c>
      <c r="C9" s="56">
        <v>54000</v>
      </c>
      <c r="D9" s="56">
        <v>54000</v>
      </c>
      <c r="E9" s="19" t="s">
        <v>265</v>
      </c>
      <c r="F9" s="48" t="s">
        <v>230</v>
      </c>
      <c r="G9" s="56">
        <v>54000</v>
      </c>
      <c r="H9" s="48" t="s">
        <v>230</v>
      </c>
      <c r="I9" s="56">
        <v>54000</v>
      </c>
      <c r="J9" s="1" t="s">
        <v>10</v>
      </c>
      <c r="K9" s="35" t="s">
        <v>249</v>
      </c>
    </row>
    <row r="10" spans="1:14" ht="57" customHeight="1" x14ac:dyDescent="0.2">
      <c r="A10" s="4">
        <v>5</v>
      </c>
      <c r="B10" s="52" t="s">
        <v>212</v>
      </c>
      <c r="C10" s="56">
        <v>54000</v>
      </c>
      <c r="D10" s="56">
        <v>54000</v>
      </c>
      <c r="E10" s="19" t="s">
        <v>265</v>
      </c>
      <c r="F10" s="48" t="s">
        <v>231</v>
      </c>
      <c r="G10" s="56">
        <v>54000</v>
      </c>
      <c r="H10" s="48" t="s">
        <v>231</v>
      </c>
      <c r="I10" s="56">
        <v>54000</v>
      </c>
      <c r="J10" s="1" t="s">
        <v>10</v>
      </c>
      <c r="K10" s="35" t="s">
        <v>250</v>
      </c>
    </row>
    <row r="11" spans="1:14" ht="57" customHeight="1" x14ac:dyDescent="0.2">
      <c r="A11" s="4">
        <v>6</v>
      </c>
      <c r="B11" s="53" t="s">
        <v>213</v>
      </c>
      <c r="C11" s="56">
        <v>54000</v>
      </c>
      <c r="D11" s="56">
        <v>54000</v>
      </c>
      <c r="E11" s="19" t="s">
        <v>265</v>
      </c>
      <c r="F11" s="49" t="s">
        <v>232</v>
      </c>
      <c r="G11" s="56">
        <v>54000</v>
      </c>
      <c r="H11" s="49" t="s">
        <v>232</v>
      </c>
      <c r="I11" s="56">
        <v>54000</v>
      </c>
      <c r="J11" s="1" t="s">
        <v>10</v>
      </c>
      <c r="K11" s="35" t="s">
        <v>251</v>
      </c>
    </row>
    <row r="12" spans="1:14" ht="57" customHeight="1" x14ac:dyDescent="0.2">
      <c r="A12" s="4">
        <v>7</v>
      </c>
      <c r="B12" s="53" t="s">
        <v>214</v>
      </c>
      <c r="C12" s="56">
        <v>54000</v>
      </c>
      <c r="D12" s="56">
        <v>54000</v>
      </c>
      <c r="E12" s="19" t="s">
        <v>265</v>
      </c>
      <c r="F12" s="49" t="s">
        <v>233</v>
      </c>
      <c r="G12" s="56">
        <v>54000</v>
      </c>
      <c r="H12" s="49" t="s">
        <v>233</v>
      </c>
      <c r="I12" s="56">
        <v>54000</v>
      </c>
      <c r="J12" s="1" t="s">
        <v>10</v>
      </c>
      <c r="K12" s="35" t="s">
        <v>252</v>
      </c>
    </row>
    <row r="13" spans="1:14" ht="57" customHeight="1" x14ac:dyDescent="0.2">
      <c r="A13" s="4">
        <v>8</v>
      </c>
      <c r="B13" s="50" t="s">
        <v>226</v>
      </c>
      <c r="C13" s="56">
        <v>54000</v>
      </c>
      <c r="D13" s="56">
        <v>54000</v>
      </c>
      <c r="E13" s="19" t="s">
        <v>265</v>
      </c>
      <c r="F13" s="48" t="s">
        <v>234</v>
      </c>
      <c r="G13" s="56">
        <v>54000</v>
      </c>
      <c r="H13" s="48" t="s">
        <v>234</v>
      </c>
      <c r="I13" s="56">
        <v>54000</v>
      </c>
      <c r="J13" s="1" t="s">
        <v>10</v>
      </c>
      <c r="K13" s="35" t="s">
        <v>253</v>
      </c>
    </row>
    <row r="14" spans="1:14" ht="57" customHeight="1" x14ac:dyDescent="0.2">
      <c r="A14" s="4">
        <v>9</v>
      </c>
      <c r="B14" s="50" t="s">
        <v>215</v>
      </c>
      <c r="C14" s="56">
        <v>51000</v>
      </c>
      <c r="D14" s="56">
        <v>51000</v>
      </c>
      <c r="E14" s="19" t="s">
        <v>265</v>
      </c>
      <c r="F14" s="48" t="s">
        <v>235</v>
      </c>
      <c r="G14" s="56">
        <v>51000</v>
      </c>
      <c r="H14" s="48" t="s">
        <v>235</v>
      </c>
      <c r="I14" s="56">
        <v>51000</v>
      </c>
      <c r="J14" s="1" t="s">
        <v>10</v>
      </c>
      <c r="K14" s="35" t="s">
        <v>254</v>
      </c>
    </row>
    <row r="15" spans="1:14" ht="57" customHeight="1" x14ac:dyDescent="0.2">
      <c r="A15" s="4">
        <v>10</v>
      </c>
      <c r="B15" s="53" t="s">
        <v>216</v>
      </c>
      <c r="C15" s="56">
        <v>54000</v>
      </c>
      <c r="D15" s="56">
        <v>54000</v>
      </c>
      <c r="E15" s="19" t="s">
        <v>265</v>
      </c>
      <c r="F15" s="48" t="s">
        <v>236</v>
      </c>
      <c r="G15" s="56">
        <v>54000</v>
      </c>
      <c r="H15" s="48" t="s">
        <v>236</v>
      </c>
      <c r="I15" s="56">
        <v>54000</v>
      </c>
      <c r="J15" s="1" t="s">
        <v>10</v>
      </c>
      <c r="K15" s="35" t="s">
        <v>255</v>
      </c>
    </row>
    <row r="16" spans="1:14" ht="57" customHeight="1" x14ac:dyDescent="0.2">
      <c r="A16" s="4">
        <v>11</v>
      </c>
      <c r="B16" s="53" t="s">
        <v>217</v>
      </c>
      <c r="C16" s="56">
        <v>54000</v>
      </c>
      <c r="D16" s="56">
        <v>54000</v>
      </c>
      <c r="E16" s="19" t="s">
        <v>265</v>
      </c>
      <c r="F16" s="48" t="s">
        <v>237</v>
      </c>
      <c r="G16" s="56">
        <v>54000</v>
      </c>
      <c r="H16" s="48" t="s">
        <v>237</v>
      </c>
      <c r="I16" s="56">
        <v>54000</v>
      </c>
      <c r="J16" s="1" t="s">
        <v>10</v>
      </c>
      <c r="K16" s="35" t="s">
        <v>256</v>
      </c>
    </row>
    <row r="17" spans="1:11" ht="57" customHeight="1" x14ac:dyDescent="0.2">
      <c r="A17" s="4">
        <v>12</v>
      </c>
      <c r="B17" s="53" t="s">
        <v>218</v>
      </c>
      <c r="C17" s="56">
        <v>54000</v>
      </c>
      <c r="D17" s="56">
        <v>54000</v>
      </c>
      <c r="E17" s="19" t="s">
        <v>265</v>
      </c>
      <c r="F17" s="48" t="s">
        <v>238</v>
      </c>
      <c r="G17" s="56">
        <v>54000</v>
      </c>
      <c r="H17" s="48" t="s">
        <v>238</v>
      </c>
      <c r="I17" s="56">
        <v>54000</v>
      </c>
      <c r="J17" s="1" t="s">
        <v>10</v>
      </c>
      <c r="K17" s="35" t="s">
        <v>257</v>
      </c>
    </row>
    <row r="18" spans="1:11" ht="57" customHeight="1" x14ac:dyDescent="0.3">
      <c r="A18" s="4">
        <v>13</v>
      </c>
      <c r="B18" s="55" t="s">
        <v>219</v>
      </c>
      <c r="C18" s="56">
        <v>54000</v>
      </c>
      <c r="D18" s="56">
        <v>54000</v>
      </c>
      <c r="E18" s="19" t="s">
        <v>265</v>
      </c>
      <c r="F18" s="51" t="s">
        <v>239</v>
      </c>
      <c r="G18" s="56">
        <v>54000</v>
      </c>
      <c r="H18" s="51" t="s">
        <v>239</v>
      </c>
      <c r="I18" s="56">
        <v>54000</v>
      </c>
      <c r="J18" s="1" t="s">
        <v>10</v>
      </c>
      <c r="K18" s="35" t="s">
        <v>258</v>
      </c>
    </row>
    <row r="19" spans="1:11" ht="57" customHeight="1" x14ac:dyDescent="0.2">
      <c r="A19" s="4">
        <v>14</v>
      </c>
      <c r="B19" s="52" t="s">
        <v>220</v>
      </c>
      <c r="C19" s="56">
        <v>54000</v>
      </c>
      <c r="D19" s="56">
        <v>54000</v>
      </c>
      <c r="E19" s="19" t="s">
        <v>265</v>
      </c>
      <c r="F19" s="48" t="s">
        <v>240</v>
      </c>
      <c r="G19" s="56">
        <v>54000</v>
      </c>
      <c r="H19" s="48" t="s">
        <v>240</v>
      </c>
      <c r="I19" s="56">
        <v>54000</v>
      </c>
      <c r="J19" s="1" t="s">
        <v>10</v>
      </c>
      <c r="K19" s="35" t="s">
        <v>259</v>
      </c>
    </row>
    <row r="20" spans="1:11" ht="57" customHeight="1" x14ac:dyDescent="0.2">
      <c r="A20" s="4">
        <v>15</v>
      </c>
      <c r="B20" s="52" t="s">
        <v>221</v>
      </c>
      <c r="C20" s="56">
        <v>54000</v>
      </c>
      <c r="D20" s="56">
        <v>54000</v>
      </c>
      <c r="E20" s="19" t="s">
        <v>265</v>
      </c>
      <c r="F20" s="48" t="s">
        <v>241</v>
      </c>
      <c r="G20" s="56">
        <v>54000</v>
      </c>
      <c r="H20" s="48" t="s">
        <v>241</v>
      </c>
      <c r="I20" s="56">
        <v>54000</v>
      </c>
      <c r="J20" s="1" t="s">
        <v>10</v>
      </c>
      <c r="K20" s="35" t="s">
        <v>262</v>
      </c>
    </row>
    <row r="21" spans="1:11" ht="57" customHeight="1" x14ac:dyDescent="0.2">
      <c r="A21" s="4">
        <v>16</v>
      </c>
      <c r="B21" s="50" t="s">
        <v>222</v>
      </c>
      <c r="C21" s="56">
        <v>54000</v>
      </c>
      <c r="D21" s="56">
        <v>54000</v>
      </c>
      <c r="E21" s="19" t="s">
        <v>265</v>
      </c>
      <c r="F21" s="48" t="s">
        <v>242</v>
      </c>
      <c r="G21" s="56">
        <v>54000</v>
      </c>
      <c r="H21" s="48" t="s">
        <v>242</v>
      </c>
      <c r="I21" s="56">
        <v>54000</v>
      </c>
      <c r="J21" s="1" t="s">
        <v>10</v>
      </c>
      <c r="K21" s="35" t="s">
        <v>261</v>
      </c>
    </row>
    <row r="22" spans="1:11" ht="57" customHeight="1" x14ac:dyDescent="0.2">
      <c r="A22" s="4">
        <v>17</v>
      </c>
      <c r="B22" s="50" t="s">
        <v>223</v>
      </c>
      <c r="C22" s="56">
        <v>54000</v>
      </c>
      <c r="D22" s="56">
        <v>54000</v>
      </c>
      <c r="E22" s="19" t="s">
        <v>265</v>
      </c>
      <c r="F22" s="48" t="s">
        <v>243</v>
      </c>
      <c r="G22" s="56">
        <v>54000</v>
      </c>
      <c r="H22" s="48" t="s">
        <v>243</v>
      </c>
      <c r="I22" s="56">
        <v>54000</v>
      </c>
      <c r="J22" s="1" t="s">
        <v>10</v>
      </c>
      <c r="K22" s="35" t="s">
        <v>260</v>
      </c>
    </row>
    <row r="23" spans="1:11" ht="57" customHeight="1" x14ac:dyDescent="0.2">
      <c r="A23" s="4">
        <v>18</v>
      </c>
      <c r="B23" s="52" t="s">
        <v>224</v>
      </c>
      <c r="C23" s="56">
        <v>54000</v>
      </c>
      <c r="D23" s="56">
        <v>54000</v>
      </c>
      <c r="E23" s="19" t="s">
        <v>265</v>
      </c>
      <c r="F23" s="48" t="s">
        <v>244</v>
      </c>
      <c r="G23" s="56">
        <v>54000</v>
      </c>
      <c r="H23" s="48" t="s">
        <v>244</v>
      </c>
      <c r="I23" s="56">
        <v>54000</v>
      </c>
      <c r="J23" s="1" t="s">
        <v>10</v>
      </c>
      <c r="K23" s="35" t="s">
        <v>263</v>
      </c>
    </row>
    <row r="24" spans="1:11" ht="57" customHeight="1" x14ac:dyDescent="0.2">
      <c r="A24" s="4">
        <v>19</v>
      </c>
      <c r="B24" s="52" t="s">
        <v>225</v>
      </c>
      <c r="C24" s="57">
        <v>100000</v>
      </c>
      <c r="D24" s="57">
        <v>100000</v>
      </c>
      <c r="E24" s="19" t="s">
        <v>265</v>
      </c>
      <c r="F24" s="48" t="s">
        <v>245</v>
      </c>
      <c r="G24" s="57">
        <v>100000</v>
      </c>
      <c r="H24" s="48" t="s">
        <v>245</v>
      </c>
      <c r="I24" s="57">
        <v>100000</v>
      </c>
      <c r="J24" s="1" t="s">
        <v>10</v>
      </c>
      <c r="K24" s="35" t="s">
        <v>264</v>
      </c>
    </row>
    <row r="25" spans="1:11" ht="21" customHeight="1" x14ac:dyDescent="0.2">
      <c r="B25" s="3"/>
      <c r="C25" s="2"/>
      <c r="D25" s="2"/>
      <c r="E25" s="2"/>
      <c r="F25" s="2"/>
      <c r="G25" s="2"/>
      <c r="H25" s="2"/>
      <c r="I25" s="31">
        <f>SUM(I6:I24)</f>
        <v>1069000</v>
      </c>
      <c r="J25" s="2"/>
      <c r="K25" s="2"/>
    </row>
    <row r="26" spans="1:11" x14ac:dyDescent="0.2">
      <c r="B26" s="3"/>
      <c r="C26" s="2"/>
      <c r="D26" s="2"/>
      <c r="E26" s="2"/>
      <c r="F26" s="2"/>
      <c r="G26" s="2"/>
      <c r="H26" s="2"/>
      <c r="I26" s="2"/>
      <c r="J26" s="2"/>
      <c r="K26" s="2"/>
    </row>
  </sheetData>
  <mergeCells count="4">
    <mergeCell ref="A1:K1"/>
    <mergeCell ref="A2:K2"/>
    <mergeCell ref="A3:K3"/>
    <mergeCell ref="A4:K4"/>
  </mergeCells>
  <phoneticPr fontId="1" type="noConversion"/>
  <pageMargins left="0.31496062992125984" right="0.31496062992125984" top="0.27559055118110237" bottom="0.23622047244094491" header="0" footer="0"/>
  <pageSetup scale="7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35FF-090A-4596-9E5A-23BCE4158809}">
  <dimension ref="A1:M27"/>
  <sheetViews>
    <sheetView workbookViewId="0">
      <selection activeCell="J11" sqref="J11"/>
    </sheetView>
  </sheetViews>
  <sheetFormatPr defaultRowHeight="14.25" x14ac:dyDescent="0.2"/>
  <cols>
    <col min="4" max="4" width="20.75" customWidth="1"/>
    <col min="5" max="5" width="17.875" customWidth="1"/>
    <col min="6" max="6" width="19.875" customWidth="1"/>
  </cols>
  <sheetData>
    <row r="1" spans="1:13" ht="20.25" x14ac:dyDescent="0.2">
      <c r="A1" s="61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0.25" x14ac:dyDescent="0.2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0.25" x14ac:dyDescent="0.2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8.25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20.25" x14ac:dyDescent="0.3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20.25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0.25" x14ac:dyDescent="0.3">
      <c r="A7" s="13"/>
      <c r="B7" s="13"/>
      <c r="C7" s="13"/>
      <c r="D7" s="14" t="s">
        <v>17</v>
      </c>
      <c r="E7" s="14" t="s">
        <v>18</v>
      </c>
      <c r="F7" s="32" t="s">
        <v>19</v>
      </c>
      <c r="G7" s="13"/>
      <c r="H7" s="13"/>
      <c r="I7" s="13"/>
      <c r="J7" s="13"/>
      <c r="K7" s="13"/>
      <c r="L7" s="13"/>
      <c r="M7" s="13"/>
    </row>
    <row r="8" spans="1:13" ht="20.25" x14ac:dyDescent="0.3">
      <c r="A8" s="13"/>
      <c r="B8" s="13"/>
      <c r="C8" s="13"/>
      <c r="D8" s="15" t="s">
        <v>20</v>
      </c>
      <c r="E8" s="16" t="s">
        <v>266</v>
      </c>
      <c r="F8" s="17">
        <f>'e-bidding'!I7</f>
        <v>4248000</v>
      </c>
      <c r="G8" s="13"/>
      <c r="H8" s="13"/>
      <c r="I8" s="13"/>
      <c r="J8" s="13"/>
      <c r="K8" s="13"/>
      <c r="L8" s="13"/>
      <c r="M8" s="13"/>
    </row>
    <row r="9" spans="1:13" ht="20.25" x14ac:dyDescent="0.3">
      <c r="A9" s="13"/>
      <c r="B9" s="13"/>
      <c r="C9" s="13"/>
      <c r="D9" s="15" t="s">
        <v>21</v>
      </c>
      <c r="E9" s="16" t="s">
        <v>23</v>
      </c>
      <c r="F9" s="18" t="s">
        <v>23</v>
      </c>
      <c r="G9" s="13"/>
      <c r="H9" s="13"/>
      <c r="I9" s="13"/>
      <c r="J9" s="13"/>
      <c r="K9" s="13"/>
      <c r="L9" s="13"/>
      <c r="M9" s="13"/>
    </row>
    <row r="10" spans="1:13" ht="20.25" x14ac:dyDescent="0.3">
      <c r="A10" s="13"/>
      <c r="B10" s="13"/>
      <c r="C10" s="13"/>
      <c r="D10" s="15" t="s">
        <v>9</v>
      </c>
      <c r="E10" s="16" t="s">
        <v>268</v>
      </c>
      <c r="F10" s="25">
        <f>เฉพาะเจาะจง!I80</f>
        <v>7934591.75</v>
      </c>
      <c r="G10" s="13"/>
      <c r="H10" s="13"/>
      <c r="I10" s="13"/>
      <c r="J10" s="13"/>
      <c r="K10" s="13"/>
      <c r="L10" s="13"/>
      <c r="M10" s="13"/>
    </row>
    <row r="11" spans="1:13" ht="20.25" x14ac:dyDescent="0.3">
      <c r="A11" s="13"/>
      <c r="B11" s="13"/>
      <c r="C11" s="13"/>
      <c r="D11" s="15" t="s">
        <v>22</v>
      </c>
      <c r="E11" s="16" t="s">
        <v>23</v>
      </c>
      <c r="F11" s="18" t="s">
        <v>23</v>
      </c>
      <c r="G11" s="13"/>
      <c r="H11" s="13"/>
      <c r="I11" s="13"/>
      <c r="J11" s="13"/>
      <c r="K11" s="13"/>
      <c r="L11" s="13"/>
      <c r="M11" s="13"/>
    </row>
    <row r="12" spans="1:13" ht="20.25" x14ac:dyDescent="0.3">
      <c r="A12" s="13"/>
      <c r="B12" s="13"/>
      <c r="C12" s="13"/>
      <c r="D12" s="15" t="s">
        <v>24</v>
      </c>
      <c r="E12" s="16" t="s">
        <v>267</v>
      </c>
      <c r="F12" s="18">
        <f>+อื่นๆ!I25</f>
        <v>1069000</v>
      </c>
      <c r="G12" s="13"/>
      <c r="H12" s="13"/>
      <c r="I12" s="13"/>
      <c r="J12" s="13"/>
      <c r="K12" s="13"/>
      <c r="L12" s="13"/>
      <c r="M12" s="13"/>
    </row>
    <row r="13" spans="1:13" ht="20.25" x14ac:dyDescent="0.3">
      <c r="A13" s="13"/>
      <c r="B13" s="13"/>
      <c r="C13" s="13"/>
      <c r="D13" s="14" t="s">
        <v>25</v>
      </c>
      <c r="E13" s="16" t="s">
        <v>269</v>
      </c>
      <c r="F13" s="18">
        <f>SUM(F8:F12)</f>
        <v>13251591.75</v>
      </c>
      <c r="G13" s="13"/>
      <c r="H13" s="13"/>
      <c r="I13" s="13"/>
      <c r="J13" s="13"/>
      <c r="K13" s="13"/>
      <c r="L13" s="13"/>
      <c r="M13" s="13"/>
    </row>
    <row r="14" spans="1:13" ht="20.25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ht="20.25" x14ac:dyDescent="0.3">
      <c r="A15" s="12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20.25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20.25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20.2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20.25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20.25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20.25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20.25" x14ac:dyDescent="0.3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20.25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20.25" x14ac:dyDescent="0.3">
      <c r="A24" s="12" t="s">
        <v>27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20.25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20.25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20.25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</sheetData>
  <mergeCells count="3">
    <mergeCell ref="A1:M1"/>
    <mergeCell ref="A2:M2"/>
    <mergeCell ref="A3:M3"/>
  </mergeCells>
  <pageMargins left="0.7" right="0.7" top="0.75" bottom="0.75" header="0.3" footer="0.3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เฉพาะเจาะจง</vt:lpstr>
      <vt:lpstr>e-bidding</vt:lpstr>
      <vt:lpstr>อื่นๆ</vt:lpstr>
      <vt:lpstr>สรุป</vt:lpstr>
      <vt:lpstr>'e-bidding'!Print_Titles</vt:lpstr>
      <vt:lpstr>เฉพาะเจาะจง!Print_Titles</vt:lpstr>
      <vt:lpstr>อื่นๆ!Print_Titles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HITECH</cp:lastModifiedBy>
  <cp:lastPrinted>2026-06-30T04:24:46Z</cp:lastPrinted>
  <dcterms:created xsi:type="dcterms:W3CDTF">2015-06-05T18:17:20Z</dcterms:created>
  <dcterms:modified xsi:type="dcterms:W3CDTF">2026-06-30T04:27:38Z</dcterms:modified>
</cp:coreProperties>
</file>