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0"/>
  </bookViews>
  <sheets>
    <sheet name="8.2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<sst xmlns="http://schemas.openxmlformats.org/spreadsheetml/2006/main" count="178" uniqueCount="34">
  <si>
    <t>ประเภท/ชื่อตำแหน่ง</t>
  </si>
  <si>
    <t>พนักงานจ้างที่ต้องการเพิ่ม</t>
  </si>
  <si>
    <t>ภาระค่าใช้จ่ายที่เพิ่มขึ้น</t>
  </si>
  <si>
    <t>ค่าตอบแทนในแต่ละปี</t>
  </si>
  <si>
    <t>สำนักปลัด</t>
  </si>
  <si>
    <t>พนักงานจ้างตามภารกิจ</t>
  </si>
  <si>
    <t>ผู้ช่วยเจ้าหน้าที่ธุรการ</t>
  </si>
  <si>
    <t>พนักงานจ้างทั่วไป</t>
  </si>
  <si>
    <t>คนงานทั่วไป</t>
  </si>
  <si>
    <t>ยาม</t>
  </si>
  <si>
    <t>นักการภารโรง</t>
  </si>
  <si>
    <t>ส่วนการคลัง</t>
  </si>
  <si>
    <t>ผู้ช่วยเจ้าหน้าที่พัสดุ</t>
  </si>
  <si>
    <t>ผู้ช่วยเจ้าหน้าที่การเงินและบัญชี</t>
  </si>
  <si>
    <t>ส่วนโยธา</t>
  </si>
  <si>
    <t>ผู้ช่วยเจ้าหน้าที่การประปา</t>
  </si>
  <si>
    <t>พนักงานผลิตน้ำประปา</t>
  </si>
  <si>
    <t>พนักงานจดมาตรวัดน้ำ</t>
  </si>
  <si>
    <t>รวม</t>
  </si>
  <si>
    <t>ทั้งหมด</t>
  </si>
  <si>
    <t>จำนวน</t>
  </si>
  <si>
    <t>ที่</t>
  </si>
  <si>
    <t>-</t>
  </si>
  <si>
    <t>ครูผู้ดูแลเด็ก</t>
  </si>
  <si>
    <t>+1</t>
  </si>
  <si>
    <t>+5</t>
  </si>
  <si>
    <t>ภาระค่าตอบแทนเกี่ยวเงินค่าตอบแทนพนักงานจ้าง</t>
  </si>
  <si>
    <t>9.</t>
  </si>
  <si>
    <t>หมายเหตุ</t>
  </si>
  <si>
    <t>พนักงานจ้าง</t>
  </si>
  <si>
    <t>เพิ่ม/ลด (+/-)</t>
  </si>
  <si>
    <t>8.2 กรอบอัตรากำลังพนักงานจ้าง 4 ปี ระหว่างปี พ.ศ.2552 - 2555</t>
  </si>
  <si>
    <t>ส่วนราชการ</t>
  </si>
  <si>
    <t>พนักงานขับรถยนต์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</si>
</sst>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88" fontId="4" fillId="0" borderId="2" xfId="17" applyNumberFormat="1" applyFont="1" applyBorder="1" applyAlignment="1">
      <alignment/>
    </xf>
    <xf numFmtId="188" fontId="4" fillId="0" borderId="2" xfId="17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188" fontId="5" fillId="0" borderId="3" xfId="17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5.28125" style="1" customWidth="1"/>
    <col min="2" max="9" width="5.7109375" style="3" customWidth="1"/>
    <col min="10" max="10" width="15.140625" style="3" customWidth="1"/>
    <col min="11" max="16384" width="9.140625" style="1" customWidth="1"/>
  </cols>
  <sheetData>
    <row r="1" ht="26.25">
      <c r="A1" s="22" t="s">
        <v>31</v>
      </c>
    </row>
    <row r="2" ht="10.5" customHeight="1"/>
    <row r="3" spans="1:10" ht="23.25">
      <c r="A3" s="31" t="s">
        <v>32</v>
      </c>
      <c r="B3" s="31" t="s">
        <v>29</v>
      </c>
      <c r="C3" s="31"/>
      <c r="D3" s="31"/>
      <c r="E3" s="31"/>
      <c r="F3" s="34" t="s">
        <v>30</v>
      </c>
      <c r="G3" s="34"/>
      <c r="H3" s="34"/>
      <c r="I3" s="34"/>
      <c r="J3" s="32" t="s">
        <v>28</v>
      </c>
    </row>
    <row r="4" spans="1:10" ht="21.75">
      <c r="A4" s="31"/>
      <c r="B4" s="28">
        <v>2552</v>
      </c>
      <c r="C4" s="28">
        <v>2553</v>
      </c>
      <c r="D4" s="28">
        <v>2554</v>
      </c>
      <c r="E4" s="28">
        <v>2555</v>
      </c>
      <c r="F4" s="28">
        <v>2552</v>
      </c>
      <c r="G4" s="28">
        <v>2553</v>
      </c>
      <c r="H4" s="28">
        <v>2554</v>
      </c>
      <c r="I4" s="28">
        <v>2555</v>
      </c>
      <c r="J4" s="33"/>
    </row>
    <row r="5" spans="1:10" ht="24">
      <c r="A5" s="7" t="s">
        <v>4</v>
      </c>
      <c r="B5" s="23"/>
      <c r="C5" s="23"/>
      <c r="D5" s="23"/>
      <c r="E5" s="23"/>
      <c r="F5" s="23"/>
      <c r="G5" s="23"/>
      <c r="H5" s="6"/>
      <c r="I5" s="6"/>
      <c r="J5" s="6"/>
    </row>
    <row r="6" spans="1:10" ht="24">
      <c r="A6" s="29" t="s">
        <v>5</v>
      </c>
      <c r="B6" s="23"/>
      <c r="C6" s="23"/>
      <c r="D6" s="23"/>
      <c r="E6" s="23"/>
      <c r="F6" s="23"/>
      <c r="G6" s="23"/>
      <c r="H6" s="6"/>
      <c r="I6" s="6"/>
      <c r="J6" s="6"/>
    </row>
    <row r="7" spans="1:10" ht="24">
      <c r="A7" s="21" t="s">
        <v>23</v>
      </c>
      <c r="B7" s="23">
        <v>2</v>
      </c>
      <c r="C7" s="23">
        <v>2</v>
      </c>
      <c r="D7" s="23">
        <v>2</v>
      </c>
      <c r="E7" s="23">
        <v>2</v>
      </c>
      <c r="F7" s="23" t="s">
        <v>22</v>
      </c>
      <c r="G7" s="23" t="s">
        <v>22</v>
      </c>
      <c r="H7" s="23" t="s">
        <v>22</v>
      </c>
      <c r="I7" s="23" t="s">
        <v>22</v>
      </c>
      <c r="J7" s="6"/>
    </row>
    <row r="8" spans="1:10" ht="24">
      <c r="A8" s="21" t="s">
        <v>6</v>
      </c>
      <c r="B8" s="23">
        <v>1</v>
      </c>
      <c r="C8" s="23">
        <v>1</v>
      </c>
      <c r="D8" s="23">
        <v>1</v>
      </c>
      <c r="E8" s="23">
        <v>1</v>
      </c>
      <c r="F8" s="24" t="s">
        <v>24</v>
      </c>
      <c r="G8" s="23" t="s">
        <v>22</v>
      </c>
      <c r="H8" s="23" t="s">
        <v>22</v>
      </c>
      <c r="I8" s="23" t="s">
        <v>22</v>
      </c>
      <c r="J8" s="6"/>
    </row>
    <row r="9" spans="1:10" ht="24">
      <c r="A9" s="29" t="s">
        <v>7</v>
      </c>
      <c r="B9" s="23"/>
      <c r="C9" s="23"/>
      <c r="D9" s="23"/>
      <c r="E9" s="23"/>
      <c r="F9" s="23"/>
      <c r="G9" s="23"/>
      <c r="H9" s="23"/>
      <c r="I9" s="23"/>
      <c r="J9" s="6"/>
    </row>
    <row r="10" spans="1:10" ht="24">
      <c r="A10" s="21" t="s">
        <v>8</v>
      </c>
      <c r="B10" s="23">
        <v>1</v>
      </c>
      <c r="C10" s="23">
        <v>1</v>
      </c>
      <c r="D10" s="23">
        <v>1</v>
      </c>
      <c r="E10" s="23">
        <v>1</v>
      </c>
      <c r="F10" s="23" t="s">
        <v>22</v>
      </c>
      <c r="G10" s="23" t="s">
        <v>22</v>
      </c>
      <c r="H10" s="23" t="s">
        <v>22</v>
      </c>
      <c r="I10" s="23" t="s">
        <v>22</v>
      </c>
      <c r="J10" s="6"/>
    </row>
    <row r="11" spans="1:10" ht="24">
      <c r="A11" s="21" t="s">
        <v>9</v>
      </c>
      <c r="B11" s="23">
        <v>1</v>
      </c>
      <c r="C11" s="23">
        <v>1</v>
      </c>
      <c r="D11" s="23">
        <v>1</v>
      </c>
      <c r="E11" s="23">
        <v>1</v>
      </c>
      <c r="F11" s="23" t="s">
        <v>22</v>
      </c>
      <c r="G11" s="23" t="s">
        <v>22</v>
      </c>
      <c r="H11" s="23" t="s">
        <v>22</v>
      </c>
      <c r="I11" s="23" t="s">
        <v>22</v>
      </c>
      <c r="J11" s="6"/>
    </row>
    <row r="12" spans="1:10" ht="24">
      <c r="A12" s="21" t="s">
        <v>10</v>
      </c>
      <c r="B12" s="23">
        <v>1</v>
      </c>
      <c r="C12" s="23">
        <v>1</v>
      </c>
      <c r="D12" s="23">
        <v>1</v>
      </c>
      <c r="E12" s="23">
        <v>1</v>
      </c>
      <c r="F12" s="24" t="s">
        <v>24</v>
      </c>
      <c r="G12" s="23" t="s">
        <v>22</v>
      </c>
      <c r="H12" s="23" t="s">
        <v>22</v>
      </c>
      <c r="I12" s="23" t="s">
        <v>22</v>
      </c>
      <c r="J12" s="6"/>
    </row>
    <row r="13" spans="1:10" ht="24">
      <c r="A13" s="21" t="s">
        <v>33</v>
      </c>
      <c r="B13" s="23">
        <v>1</v>
      </c>
      <c r="C13" s="23">
        <v>1</v>
      </c>
      <c r="D13" s="23">
        <v>1</v>
      </c>
      <c r="E13" s="23">
        <v>1</v>
      </c>
      <c r="F13" s="24" t="s">
        <v>24</v>
      </c>
      <c r="G13" s="23" t="s">
        <v>22</v>
      </c>
      <c r="H13" s="23" t="s">
        <v>22</v>
      </c>
      <c r="I13" s="23" t="s">
        <v>22</v>
      </c>
      <c r="J13" s="6"/>
    </row>
    <row r="14" spans="1:10" ht="24">
      <c r="A14" s="7" t="s">
        <v>11</v>
      </c>
      <c r="B14" s="23"/>
      <c r="C14" s="23"/>
      <c r="D14" s="23"/>
      <c r="E14" s="23"/>
      <c r="F14" s="23"/>
      <c r="G14" s="23"/>
      <c r="H14" s="23"/>
      <c r="I14" s="23"/>
      <c r="J14" s="6"/>
    </row>
    <row r="15" spans="1:10" ht="24">
      <c r="A15" s="29" t="s">
        <v>5</v>
      </c>
      <c r="B15" s="23"/>
      <c r="C15" s="23"/>
      <c r="D15" s="23"/>
      <c r="E15" s="23"/>
      <c r="F15" s="23"/>
      <c r="G15" s="23"/>
      <c r="H15" s="23"/>
      <c r="I15" s="23"/>
      <c r="J15" s="6"/>
    </row>
    <row r="16" spans="1:10" ht="24">
      <c r="A16" s="21" t="s">
        <v>12</v>
      </c>
      <c r="B16" s="23">
        <v>1</v>
      </c>
      <c r="C16" s="23">
        <v>1</v>
      </c>
      <c r="D16" s="23">
        <v>1</v>
      </c>
      <c r="E16" s="23">
        <v>1</v>
      </c>
      <c r="F16" s="23" t="s">
        <v>22</v>
      </c>
      <c r="G16" s="23" t="s">
        <v>22</v>
      </c>
      <c r="H16" s="23" t="s">
        <v>22</v>
      </c>
      <c r="I16" s="23" t="s">
        <v>22</v>
      </c>
      <c r="J16" s="6"/>
    </row>
    <row r="17" spans="1:10" ht="24">
      <c r="A17" s="21" t="s">
        <v>13</v>
      </c>
      <c r="B17" s="23">
        <v>1</v>
      </c>
      <c r="C17" s="23">
        <v>1</v>
      </c>
      <c r="D17" s="23">
        <v>1</v>
      </c>
      <c r="E17" s="23">
        <v>1</v>
      </c>
      <c r="F17" s="24" t="s">
        <v>24</v>
      </c>
      <c r="G17" s="23" t="s">
        <v>22</v>
      </c>
      <c r="H17" s="23" t="s">
        <v>22</v>
      </c>
      <c r="I17" s="23" t="s">
        <v>22</v>
      </c>
      <c r="J17" s="6"/>
    </row>
    <row r="18" spans="1:10" ht="24">
      <c r="A18" s="7" t="s">
        <v>14</v>
      </c>
      <c r="B18" s="23"/>
      <c r="C18" s="23"/>
      <c r="D18" s="23"/>
      <c r="E18" s="23"/>
      <c r="F18" s="23"/>
      <c r="G18" s="23"/>
      <c r="H18" s="23"/>
      <c r="I18" s="23"/>
      <c r="J18" s="6"/>
    </row>
    <row r="19" spans="1:10" ht="24">
      <c r="A19" s="29" t="s">
        <v>5</v>
      </c>
      <c r="B19" s="23"/>
      <c r="C19" s="23"/>
      <c r="D19" s="23"/>
      <c r="E19" s="23"/>
      <c r="F19" s="23"/>
      <c r="G19" s="23"/>
      <c r="H19" s="23"/>
      <c r="I19" s="23"/>
      <c r="J19" s="6"/>
    </row>
    <row r="20" spans="1:10" ht="24">
      <c r="A20" s="21" t="s">
        <v>6</v>
      </c>
      <c r="B20" s="23">
        <v>1</v>
      </c>
      <c r="C20" s="23">
        <v>1</v>
      </c>
      <c r="D20" s="23">
        <v>1</v>
      </c>
      <c r="E20" s="23">
        <v>1</v>
      </c>
      <c r="F20" s="23" t="s">
        <v>22</v>
      </c>
      <c r="G20" s="23" t="s">
        <v>22</v>
      </c>
      <c r="H20" s="23" t="s">
        <v>22</v>
      </c>
      <c r="I20" s="23" t="s">
        <v>22</v>
      </c>
      <c r="J20" s="6"/>
    </row>
    <row r="21" spans="1:10" ht="24">
      <c r="A21" s="21" t="s">
        <v>15</v>
      </c>
      <c r="B21" s="23">
        <v>1</v>
      </c>
      <c r="C21" s="23">
        <v>1</v>
      </c>
      <c r="D21" s="23">
        <v>1</v>
      </c>
      <c r="E21" s="23">
        <v>1</v>
      </c>
      <c r="F21" s="24" t="s">
        <v>24</v>
      </c>
      <c r="G21" s="23" t="s">
        <v>22</v>
      </c>
      <c r="H21" s="23" t="s">
        <v>22</v>
      </c>
      <c r="I21" s="23" t="s">
        <v>22</v>
      </c>
      <c r="J21" s="6"/>
    </row>
    <row r="22" spans="1:10" ht="24">
      <c r="A22" s="29" t="s">
        <v>7</v>
      </c>
      <c r="B22" s="23"/>
      <c r="C22" s="23"/>
      <c r="D22" s="23"/>
      <c r="E22" s="23"/>
      <c r="F22" s="23"/>
      <c r="G22" s="23"/>
      <c r="H22" s="6"/>
      <c r="I22" s="6"/>
      <c r="J22" s="6"/>
    </row>
    <row r="23" spans="1:10" ht="24">
      <c r="A23" s="21" t="s">
        <v>16</v>
      </c>
      <c r="B23" s="23">
        <v>1</v>
      </c>
      <c r="C23" s="23">
        <v>1</v>
      </c>
      <c r="D23" s="23">
        <v>1</v>
      </c>
      <c r="E23" s="23">
        <v>1</v>
      </c>
      <c r="F23" s="23" t="s">
        <v>22</v>
      </c>
      <c r="G23" s="23" t="s">
        <v>22</v>
      </c>
      <c r="H23" s="23" t="s">
        <v>22</v>
      </c>
      <c r="I23" s="23" t="s">
        <v>22</v>
      </c>
      <c r="J23" s="6"/>
    </row>
    <row r="24" spans="1:10" ht="24">
      <c r="A24" s="21" t="s">
        <v>17</v>
      </c>
      <c r="B24" s="23">
        <v>1</v>
      </c>
      <c r="C24" s="23">
        <v>1</v>
      </c>
      <c r="D24" s="23">
        <v>1</v>
      </c>
      <c r="E24" s="23">
        <v>1</v>
      </c>
      <c r="F24" s="23" t="s">
        <v>22</v>
      </c>
      <c r="G24" s="23" t="s">
        <v>22</v>
      </c>
      <c r="H24" s="23" t="s">
        <v>22</v>
      </c>
      <c r="I24" s="23" t="s">
        <v>22</v>
      </c>
      <c r="J24" s="6"/>
    </row>
    <row r="25" spans="1:10" s="2" customFormat="1" ht="24">
      <c r="A25" s="13" t="s">
        <v>18</v>
      </c>
      <c r="B25" s="26">
        <f>SUM(B5:B24)</f>
        <v>13</v>
      </c>
      <c r="C25" s="26">
        <f>SUM(C5:C24)</f>
        <v>13</v>
      </c>
      <c r="D25" s="26">
        <f>SUM(D5:D24)</f>
        <v>13</v>
      </c>
      <c r="E25" s="26">
        <f>SUM(E5:E24)</f>
        <v>13</v>
      </c>
      <c r="F25" s="27" t="s">
        <v>25</v>
      </c>
      <c r="G25" s="26" t="s">
        <v>22</v>
      </c>
      <c r="H25" s="26" t="s">
        <v>22</v>
      </c>
      <c r="I25" s="26" t="s">
        <v>22</v>
      </c>
      <c r="J25" s="25"/>
    </row>
  </sheetData>
  <mergeCells count="4">
    <mergeCell ref="A3:A4"/>
    <mergeCell ref="B3:E3"/>
    <mergeCell ref="J3:J4"/>
    <mergeCell ref="F3:I3"/>
  </mergeCells>
  <printOptions horizontalCentered="1"/>
  <pageMargins left="0.1968503937007874" right="0.1968503937007874" top="0.984251968503937" bottom="0.1968503937007874" header="0.11811023622047245" footer="0.196850393700787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E9" sqref="E9"/>
    </sheetView>
  </sheetViews>
  <sheetFormatPr defaultColWidth="9.140625" defaultRowHeight="12.75"/>
  <cols>
    <col min="1" max="1" width="3.28125" style="3" customWidth="1"/>
    <col min="2" max="2" width="25.28125" style="1" customWidth="1"/>
    <col min="3" max="3" width="6.421875" style="1" customWidth="1"/>
    <col min="4" max="4" width="5.00390625" style="1" customWidth="1"/>
    <col min="5" max="7" width="5.00390625" style="1" bestFit="1" customWidth="1"/>
    <col min="8" max="15" width="8.7109375" style="1" customWidth="1"/>
    <col min="16" max="16384" width="9.140625" style="1" customWidth="1"/>
  </cols>
  <sheetData>
    <row r="1" spans="1:2" ht="26.25">
      <c r="A1" s="18" t="s">
        <v>27</v>
      </c>
      <c r="B1" s="17" t="s">
        <v>26</v>
      </c>
    </row>
    <row r="2" spans="1:15" ht="21.75">
      <c r="A2" s="35" t="s">
        <v>21</v>
      </c>
      <c r="B2" s="35" t="s">
        <v>0</v>
      </c>
      <c r="C2" s="5" t="s">
        <v>20</v>
      </c>
      <c r="D2" s="35" t="s">
        <v>1</v>
      </c>
      <c r="E2" s="35"/>
      <c r="F2" s="35"/>
      <c r="G2" s="35"/>
      <c r="H2" s="35" t="s">
        <v>2</v>
      </c>
      <c r="I2" s="35"/>
      <c r="J2" s="35"/>
      <c r="K2" s="35"/>
      <c r="L2" s="35" t="s">
        <v>3</v>
      </c>
      <c r="M2" s="35"/>
      <c r="N2" s="35"/>
      <c r="O2" s="35"/>
    </row>
    <row r="3" spans="1:15" ht="21.75">
      <c r="A3" s="35"/>
      <c r="B3" s="35"/>
      <c r="C3" s="19" t="s">
        <v>19</v>
      </c>
      <c r="D3" s="11">
        <v>2552</v>
      </c>
      <c r="E3" s="11">
        <v>2553</v>
      </c>
      <c r="F3" s="11">
        <v>2554</v>
      </c>
      <c r="G3" s="11">
        <v>2555</v>
      </c>
      <c r="H3" s="11">
        <v>2552</v>
      </c>
      <c r="I3" s="11">
        <v>2553</v>
      </c>
      <c r="J3" s="11">
        <v>2554</v>
      </c>
      <c r="K3" s="11">
        <v>2555</v>
      </c>
      <c r="L3" s="11">
        <v>2552</v>
      </c>
      <c r="M3" s="11">
        <v>2553</v>
      </c>
      <c r="N3" s="11">
        <v>2554</v>
      </c>
      <c r="O3" s="11">
        <v>2555</v>
      </c>
    </row>
    <row r="4" spans="1:15" ht="21.75">
      <c r="A4" s="6"/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1.75">
      <c r="A5" s="6"/>
      <c r="B5" s="20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1.75">
      <c r="A6" s="6">
        <v>1</v>
      </c>
      <c r="B6" s="21" t="s">
        <v>23</v>
      </c>
      <c r="C6" s="6">
        <v>2</v>
      </c>
      <c r="D6" s="6" t="s">
        <v>22</v>
      </c>
      <c r="E6" s="6" t="s">
        <v>22</v>
      </c>
      <c r="F6" s="6" t="s">
        <v>22</v>
      </c>
      <c r="G6" s="6" t="s">
        <v>22</v>
      </c>
      <c r="H6" s="9">
        <f>5760*12*2</f>
        <v>138240</v>
      </c>
      <c r="I6" s="9">
        <f>((5970-5760)*12)*2</f>
        <v>5040</v>
      </c>
      <c r="J6" s="9">
        <f>((6210-5970)*12)*2</f>
        <v>5760</v>
      </c>
      <c r="K6" s="9">
        <f>((6460-6210)*12)*2</f>
        <v>6000</v>
      </c>
      <c r="L6" s="9">
        <v>138240</v>
      </c>
      <c r="M6" s="9">
        <v>143280</v>
      </c>
      <c r="N6" s="9">
        <v>149040</v>
      </c>
      <c r="O6" s="9">
        <v>155040</v>
      </c>
    </row>
    <row r="7" spans="1:15" ht="21.75">
      <c r="A7" s="6">
        <v>2</v>
      </c>
      <c r="B7" s="21" t="s">
        <v>6</v>
      </c>
      <c r="C7" s="6">
        <v>1</v>
      </c>
      <c r="D7" s="12" t="s">
        <v>24</v>
      </c>
      <c r="E7" s="6" t="s">
        <v>22</v>
      </c>
      <c r="F7" s="6" t="s">
        <v>22</v>
      </c>
      <c r="G7" s="6" t="s">
        <v>22</v>
      </c>
      <c r="H7" s="9">
        <f>5760*12</f>
        <v>69120</v>
      </c>
      <c r="I7" s="9">
        <f>(5970-5760)*12</f>
        <v>2520</v>
      </c>
      <c r="J7" s="9">
        <f>(6210-5970)*12</f>
        <v>2880</v>
      </c>
      <c r="K7" s="9">
        <f>(6460-6210)*12</f>
        <v>3000</v>
      </c>
      <c r="L7" s="9">
        <f>H7</f>
        <v>69120</v>
      </c>
      <c r="M7" s="9">
        <f>H7+I7</f>
        <v>71640</v>
      </c>
      <c r="N7" s="9">
        <f>J7+M7</f>
        <v>74520</v>
      </c>
      <c r="O7" s="9">
        <f>K7+N7</f>
        <v>77520</v>
      </c>
    </row>
    <row r="8" spans="1:15" ht="21.75">
      <c r="A8" s="6"/>
      <c r="B8" s="20" t="s">
        <v>7</v>
      </c>
      <c r="C8" s="6"/>
      <c r="D8" s="6"/>
      <c r="E8" s="6"/>
      <c r="F8" s="6"/>
      <c r="G8" s="6"/>
      <c r="H8" s="9"/>
      <c r="I8" s="9"/>
      <c r="J8" s="9"/>
      <c r="K8" s="9"/>
      <c r="L8" s="9"/>
      <c r="M8" s="9"/>
      <c r="N8" s="9"/>
      <c r="O8" s="9"/>
    </row>
    <row r="9" spans="1:15" ht="21.75">
      <c r="A9" s="6">
        <v>3</v>
      </c>
      <c r="B9" s="21" t="s">
        <v>8</v>
      </c>
      <c r="C9" s="6">
        <v>1</v>
      </c>
      <c r="D9" s="6" t="s">
        <v>22</v>
      </c>
      <c r="E9" s="6" t="s">
        <v>22</v>
      </c>
      <c r="F9" s="6" t="s">
        <v>22</v>
      </c>
      <c r="G9" s="6" t="s">
        <v>22</v>
      </c>
      <c r="H9" s="9">
        <f>5080*12</f>
        <v>60960</v>
      </c>
      <c r="I9" s="10" t="s">
        <v>22</v>
      </c>
      <c r="J9" s="10" t="s">
        <v>22</v>
      </c>
      <c r="K9" s="10" t="s">
        <v>22</v>
      </c>
      <c r="L9" s="9">
        <f>H9</f>
        <v>60960</v>
      </c>
      <c r="M9" s="9">
        <f>H9</f>
        <v>60960</v>
      </c>
      <c r="N9" s="9">
        <f>H9</f>
        <v>60960</v>
      </c>
      <c r="O9" s="9">
        <f>H9</f>
        <v>60960</v>
      </c>
    </row>
    <row r="10" spans="1:15" ht="21.75">
      <c r="A10" s="6">
        <v>4</v>
      </c>
      <c r="B10" s="21" t="s">
        <v>9</v>
      </c>
      <c r="C10" s="6">
        <v>1</v>
      </c>
      <c r="D10" s="6" t="s">
        <v>22</v>
      </c>
      <c r="E10" s="6" t="s">
        <v>22</v>
      </c>
      <c r="F10" s="6" t="s">
        <v>22</v>
      </c>
      <c r="G10" s="6" t="s">
        <v>22</v>
      </c>
      <c r="H10" s="9">
        <f>5080*12</f>
        <v>60960</v>
      </c>
      <c r="I10" s="10" t="s">
        <v>22</v>
      </c>
      <c r="J10" s="10" t="s">
        <v>22</v>
      </c>
      <c r="K10" s="10" t="s">
        <v>22</v>
      </c>
      <c r="L10" s="9">
        <f>H10</f>
        <v>60960</v>
      </c>
      <c r="M10" s="9">
        <f>H10</f>
        <v>60960</v>
      </c>
      <c r="N10" s="9">
        <f>H10</f>
        <v>60960</v>
      </c>
      <c r="O10" s="9">
        <f>H10</f>
        <v>60960</v>
      </c>
    </row>
    <row r="11" spans="1:15" ht="21.75">
      <c r="A11" s="6">
        <v>5</v>
      </c>
      <c r="B11" s="21" t="s">
        <v>10</v>
      </c>
      <c r="C11" s="6">
        <v>1</v>
      </c>
      <c r="D11" s="12" t="s">
        <v>24</v>
      </c>
      <c r="E11" s="6" t="s">
        <v>22</v>
      </c>
      <c r="F11" s="6" t="s">
        <v>22</v>
      </c>
      <c r="G11" s="6" t="s">
        <v>22</v>
      </c>
      <c r="H11" s="9">
        <f>5080*12</f>
        <v>60960</v>
      </c>
      <c r="I11" s="10" t="s">
        <v>22</v>
      </c>
      <c r="J11" s="10" t="s">
        <v>22</v>
      </c>
      <c r="K11" s="10" t="s">
        <v>22</v>
      </c>
      <c r="L11" s="9">
        <f>H11</f>
        <v>60960</v>
      </c>
      <c r="M11" s="9">
        <f>H11</f>
        <v>60960</v>
      </c>
      <c r="N11" s="9">
        <f>H11</f>
        <v>60960</v>
      </c>
      <c r="O11" s="9">
        <f>H11</f>
        <v>60960</v>
      </c>
    </row>
    <row r="12" spans="1:15" ht="21.75">
      <c r="A12" s="6">
        <v>6</v>
      </c>
      <c r="B12" s="21" t="s">
        <v>33</v>
      </c>
      <c r="C12" s="6">
        <v>1</v>
      </c>
      <c r="D12" s="12" t="s">
        <v>24</v>
      </c>
      <c r="E12" s="6" t="s">
        <v>22</v>
      </c>
      <c r="F12" s="6" t="s">
        <v>22</v>
      </c>
      <c r="G12" s="6" t="s">
        <v>22</v>
      </c>
      <c r="H12" s="9">
        <f>5080*12</f>
        <v>60960</v>
      </c>
      <c r="I12" s="10" t="s">
        <v>22</v>
      </c>
      <c r="J12" s="10" t="s">
        <v>22</v>
      </c>
      <c r="K12" s="10" t="s">
        <v>22</v>
      </c>
      <c r="L12" s="9">
        <f>H12</f>
        <v>60960</v>
      </c>
      <c r="M12" s="9">
        <f>H12</f>
        <v>60960</v>
      </c>
      <c r="N12" s="9">
        <f>H12</f>
        <v>60960</v>
      </c>
      <c r="O12" s="9">
        <f>H12</f>
        <v>60960</v>
      </c>
    </row>
    <row r="13" spans="1:15" ht="21.75">
      <c r="A13" s="6"/>
      <c r="B13" s="7" t="s">
        <v>11</v>
      </c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  <c r="O13" s="9"/>
    </row>
    <row r="14" spans="1:15" ht="21.75">
      <c r="A14" s="6"/>
      <c r="B14" s="20" t="s">
        <v>5</v>
      </c>
      <c r="C14" s="6"/>
      <c r="D14" s="6"/>
      <c r="E14" s="6"/>
      <c r="F14" s="6"/>
      <c r="G14" s="6"/>
      <c r="H14" s="9"/>
      <c r="I14" s="9"/>
      <c r="J14" s="9"/>
      <c r="K14" s="9"/>
      <c r="L14" s="9"/>
      <c r="M14" s="9"/>
      <c r="N14" s="9"/>
      <c r="O14" s="9"/>
    </row>
    <row r="15" spans="1:15" ht="21.75">
      <c r="A15" s="6">
        <v>7</v>
      </c>
      <c r="B15" s="21" t="s">
        <v>12</v>
      </c>
      <c r="C15" s="6">
        <v>1</v>
      </c>
      <c r="D15" s="6" t="s">
        <v>22</v>
      </c>
      <c r="E15" s="6" t="s">
        <v>22</v>
      </c>
      <c r="F15" s="6" t="s">
        <v>22</v>
      </c>
      <c r="G15" s="6" t="s">
        <v>22</v>
      </c>
      <c r="H15" s="9">
        <f>5760*12</f>
        <v>69120</v>
      </c>
      <c r="I15" s="9">
        <f>(5970-5760)*12</f>
        <v>2520</v>
      </c>
      <c r="J15" s="9">
        <f>(6210-5970)*12</f>
        <v>2880</v>
      </c>
      <c r="K15" s="9">
        <f>(6460-6210)*12</f>
        <v>3000</v>
      </c>
      <c r="L15" s="9">
        <f>H15</f>
        <v>69120</v>
      </c>
      <c r="M15" s="9">
        <f>H15+I15</f>
        <v>71640</v>
      </c>
      <c r="N15" s="9">
        <f>J15+M15</f>
        <v>74520</v>
      </c>
      <c r="O15" s="9">
        <f>K15+N15</f>
        <v>77520</v>
      </c>
    </row>
    <row r="16" spans="1:15" ht="21.75">
      <c r="A16" s="6">
        <v>8</v>
      </c>
      <c r="B16" s="21" t="s">
        <v>13</v>
      </c>
      <c r="C16" s="6">
        <v>1</v>
      </c>
      <c r="D16" s="12" t="s">
        <v>24</v>
      </c>
      <c r="E16" s="6" t="s">
        <v>22</v>
      </c>
      <c r="F16" s="6" t="s">
        <v>22</v>
      </c>
      <c r="G16" s="6" t="s">
        <v>22</v>
      </c>
      <c r="H16" s="9">
        <f>5760*12</f>
        <v>69120</v>
      </c>
      <c r="I16" s="9">
        <f>(5970-5760)*12</f>
        <v>2520</v>
      </c>
      <c r="J16" s="9">
        <f>(6210-5970)*12</f>
        <v>2880</v>
      </c>
      <c r="K16" s="9">
        <f>(6460-6210)*12</f>
        <v>3000</v>
      </c>
      <c r="L16" s="9">
        <f>H16</f>
        <v>69120</v>
      </c>
      <c r="M16" s="9">
        <f>H16+I16</f>
        <v>71640</v>
      </c>
      <c r="N16" s="9">
        <f>J16+M16</f>
        <v>74520</v>
      </c>
      <c r="O16" s="9">
        <f>K16+N16</f>
        <v>77520</v>
      </c>
    </row>
    <row r="17" spans="1:15" ht="21.75">
      <c r="A17" s="6"/>
      <c r="B17" s="7" t="s">
        <v>14</v>
      </c>
      <c r="C17" s="6"/>
      <c r="D17" s="6"/>
      <c r="E17" s="6"/>
      <c r="F17" s="6"/>
      <c r="G17" s="6"/>
      <c r="H17" s="9"/>
      <c r="I17" s="9"/>
      <c r="J17" s="9"/>
      <c r="K17" s="9"/>
      <c r="L17" s="9"/>
      <c r="M17" s="9"/>
      <c r="N17" s="9"/>
      <c r="O17" s="9"/>
    </row>
    <row r="18" spans="1:15" ht="21.75">
      <c r="A18" s="6"/>
      <c r="B18" s="20" t="s">
        <v>5</v>
      </c>
      <c r="C18" s="6"/>
      <c r="D18" s="6"/>
      <c r="E18" s="6"/>
      <c r="F18" s="6"/>
      <c r="G18" s="6"/>
      <c r="H18" s="9"/>
      <c r="I18" s="9"/>
      <c r="J18" s="9"/>
      <c r="K18" s="9"/>
      <c r="L18" s="9"/>
      <c r="M18" s="9"/>
      <c r="N18" s="9"/>
      <c r="O18" s="9"/>
    </row>
    <row r="19" spans="1:15" ht="21.75">
      <c r="A19" s="6">
        <v>9</v>
      </c>
      <c r="B19" s="21" t="s">
        <v>6</v>
      </c>
      <c r="C19" s="6">
        <v>1</v>
      </c>
      <c r="D19" s="6" t="s">
        <v>22</v>
      </c>
      <c r="E19" s="6" t="s">
        <v>22</v>
      </c>
      <c r="F19" s="6" t="s">
        <v>22</v>
      </c>
      <c r="G19" s="6" t="s">
        <v>22</v>
      </c>
      <c r="H19" s="9">
        <f>5760*12</f>
        <v>69120</v>
      </c>
      <c r="I19" s="9">
        <f>(5970-5760)*12</f>
        <v>2520</v>
      </c>
      <c r="J19" s="9">
        <f>(6210-5970)*12</f>
        <v>2880</v>
      </c>
      <c r="K19" s="9">
        <f>(6460-6210)*12</f>
        <v>3000</v>
      </c>
      <c r="L19" s="9">
        <f>H19</f>
        <v>69120</v>
      </c>
      <c r="M19" s="9">
        <f>H19+I19</f>
        <v>71640</v>
      </c>
      <c r="N19" s="9">
        <f>J19+M19</f>
        <v>74520</v>
      </c>
      <c r="O19" s="9">
        <f>K19+N19</f>
        <v>77520</v>
      </c>
    </row>
    <row r="20" spans="1:15" ht="21.75">
      <c r="A20" s="6">
        <v>10</v>
      </c>
      <c r="B20" s="21" t="s">
        <v>15</v>
      </c>
      <c r="C20" s="6">
        <v>1</v>
      </c>
      <c r="D20" s="12" t="s">
        <v>24</v>
      </c>
      <c r="E20" s="6" t="s">
        <v>22</v>
      </c>
      <c r="F20" s="6" t="s">
        <v>22</v>
      </c>
      <c r="G20" s="6" t="s">
        <v>22</v>
      </c>
      <c r="H20" s="9">
        <f>5760*12</f>
        <v>69120</v>
      </c>
      <c r="I20" s="9">
        <f>(5970-5760)*12</f>
        <v>2520</v>
      </c>
      <c r="J20" s="9">
        <f>(6210-5970)*12</f>
        <v>2880</v>
      </c>
      <c r="K20" s="9">
        <f>(6460-6210)*12</f>
        <v>3000</v>
      </c>
      <c r="L20" s="9">
        <f>H20</f>
        <v>69120</v>
      </c>
      <c r="M20" s="9">
        <f>H20+I20</f>
        <v>71640</v>
      </c>
      <c r="N20" s="9">
        <f>J20+M20</f>
        <v>74520</v>
      </c>
      <c r="O20" s="9">
        <f>K20+N20</f>
        <v>77520</v>
      </c>
    </row>
    <row r="21" spans="1:15" ht="21.75">
      <c r="A21" s="6"/>
      <c r="B21" s="20" t="s">
        <v>7</v>
      </c>
      <c r="C21" s="6"/>
      <c r="D21" s="6"/>
      <c r="E21" s="6"/>
      <c r="F21" s="6"/>
      <c r="G21" s="6"/>
      <c r="H21" s="9"/>
      <c r="I21" s="9"/>
      <c r="J21" s="9"/>
      <c r="K21" s="9"/>
      <c r="L21" s="9"/>
      <c r="M21" s="9"/>
      <c r="N21" s="9"/>
      <c r="O21" s="9"/>
    </row>
    <row r="22" spans="1:15" ht="21.75">
      <c r="A22" s="6">
        <v>11</v>
      </c>
      <c r="B22" s="21" t="s">
        <v>16</v>
      </c>
      <c r="C22" s="6">
        <v>1</v>
      </c>
      <c r="D22" s="6" t="s">
        <v>22</v>
      </c>
      <c r="E22" s="6" t="s">
        <v>22</v>
      </c>
      <c r="F22" s="6" t="s">
        <v>22</v>
      </c>
      <c r="G22" s="6" t="s">
        <v>22</v>
      </c>
      <c r="H22" s="9">
        <f>5080*12</f>
        <v>60960</v>
      </c>
      <c r="I22" s="10" t="s">
        <v>22</v>
      </c>
      <c r="J22" s="10" t="s">
        <v>22</v>
      </c>
      <c r="K22" s="10" t="s">
        <v>22</v>
      </c>
      <c r="L22" s="9">
        <f>H22</f>
        <v>60960</v>
      </c>
      <c r="M22" s="9">
        <f>H22</f>
        <v>60960</v>
      </c>
      <c r="N22" s="9">
        <f>H22</f>
        <v>60960</v>
      </c>
      <c r="O22" s="9">
        <f>H22</f>
        <v>60960</v>
      </c>
    </row>
    <row r="23" spans="1:15" ht="21.75">
      <c r="A23" s="6">
        <v>12</v>
      </c>
      <c r="B23" s="21" t="s">
        <v>17</v>
      </c>
      <c r="C23" s="6">
        <v>1</v>
      </c>
      <c r="D23" s="6" t="s">
        <v>22</v>
      </c>
      <c r="E23" s="30" t="s">
        <v>22</v>
      </c>
      <c r="F23" s="6" t="s">
        <v>22</v>
      </c>
      <c r="G23" s="6" t="s">
        <v>22</v>
      </c>
      <c r="H23" s="9">
        <f>5080*12</f>
        <v>60960</v>
      </c>
      <c r="I23" s="10" t="s">
        <v>22</v>
      </c>
      <c r="J23" s="10" t="s">
        <v>22</v>
      </c>
      <c r="K23" s="10" t="s">
        <v>22</v>
      </c>
      <c r="L23" s="9">
        <f>H23</f>
        <v>60960</v>
      </c>
      <c r="M23" s="9">
        <f>H23</f>
        <v>60960</v>
      </c>
      <c r="N23" s="9">
        <f>H23</f>
        <v>60960</v>
      </c>
      <c r="O23" s="9">
        <f>H23</f>
        <v>60960</v>
      </c>
    </row>
    <row r="24" spans="1:15" s="2" customFormat="1" ht="21.75">
      <c r="A24" s="36" t="s">
        <v>18</v>
      </c>
      <c r="B24" s="37"/>
      <c r="C24" s="13">
        <f>SUM(C6:C23)</f>
        <v>13</v>
      </c>
      <c r="D24" s="14" t="s">
        <v>25</v>
      </c>
      <c r="E24" s="30" t="s">
        <v>22</v>
      </c>
      <c r="F24" s="15" t="s">
        <v>22</v>
      </c>
      <c r="G24" s="15" t="s">
        <v>22</v>
      </c>
      <c r="H24" s="16">
        <f>SUM(H6:H23)</f>
        <v>849600</v>
      </c>
      <c r="I24" s="16">
        <f>SUM(I6:I23)</f>
        <v>17640</v>
      </c>
      <c r="J24" s="16">
        <f aca="true" t="shared" si="0" ref="J24:O24">SUM(J6:J23)</f>
        <v>20160</v>
      </c>
      <c r="K24" s="16">
        <f t="shared" si="0"/>
        <v>21000</v>
      </c>
      <c r="L24" s="16">
        <f t="shared" si="0"/>
        <v>849600</v>
      </c>
      <c r="M24" s="16">
        <f t="shared" si="0"/>
        <v>867240</v>
      </c>
      <c r="N24" s="16">
        <f t="shared" si="0"/>
        <v>887400</v>
      </c>
      <c r="O24" s="16">
        <f t="shared" si="0"/>
        <v>908400</v>
      </c>
    </row>
    <row r="25" spans="8:15" ht="21.75">
      <c r="H25" s="4"/>
      <c r="I25" s="4"/>
      <c r="J25" s="4"/>
      <c r="K25" s="4"/>
      <c r="L25" s="4"/>
      <c r="M25" s="4"/>
      <c r="N25" s="4"/>
      <c r="O25" s="4"/>
    </row>
  </sheetData>
  <mergeCells count="6">
    <mergeCell ref="L2:O2"/>
    <mergeCell ref="A2:A3"/>
    <mergeCell ref="A24:B24"/>
    <mergeCell ref="B2:B3"/>
    <mergeCell ref="H2:K2"/>
    <mergeCell ref="D2:G2"/>
  </mergeCells>
  <printOptions horizontalCentered="1"/>
  <pageMargins left="0.1968503937007874" right="0.1968503937007874" top="0.1968503937007874" bottom="0.1968503937007874" header="0.11811023622047245" footer="0.196850393700787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Shytalayclub</cp:lastModifiedBy>
  <cp:lastPrinted>2008-12-15T04:55:33Z</cp:lastPrinted>
  <dcterms:created xsi:type="dcterms:W3CDTF">2008-08-25T06:51:13Z</dcterms:created>
  <dcterms:modified xsi:type="dcterms:W3CDTF">2009-05-26T03:41:00Z</dcterms:modified>
  <cp:category/>
  <cp:version/>
  <cp:contentType/>
  <cp:contentStatus/>
</cp:coreProperties>
</file>