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25" firstSheet="12" activeTab="14"/>
  </bookViews>
  <sheets>
    <sheet name="งบแสดงผลการดำเนินงาน" sheetId="1" r:id="rId1"/>
    <sheet name="รายงานรายจ่ายจากรายรับแผนงานรวม" sheetId="2" r:id="rId2"/>
    <sheet name="รายงานรายจ่ายแผน 1" sheetId="3" r:id="rId3"/>
    <sheet name="รายงานรายจ่ายแผน 2" sheetId="4" r:id="rId4"/>
    <sheet name="รายงานรายจ่ายแผน 3" sheetId="5" r:id="rId5"/>
    <sheet name="รายงานรายจ่ายแผน 4" sheetId="6" r:id="rId6"/>
    <sheet name="รายงานรายจ่ายแผน 5" sheetId="7" r:id="rId7"/>
    <sheet name="รายงานรายจ่าย 6" sheetId="8" r:id="rId8"/>
    <sheet name="รายงานรายจ่ายแผน 7" sheetId="9" r:id="rId9"/>
    <sheet name="รายงานรายจ่ายแผน 8" sheetId="10" r:id="rId10"/>
    <sheet name="รายงานรายจ่ายแผน 9" sheetId="11" r:id="rId11"/>
    <sheet name="รายงานรายจ่ายแผน 10" sheetId="12" r:id="rId12"/>
    <sheet name="รายงานรายจ่ายที่จ่ายจากเงินสะสม" sheetId="13" r:id="rId13"/>
    <sheet name="งบแสดงผลดำเนินงานรายรับ+สะสม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<sst xmlns="http://schemas.openxmlformats.org/spreadsheetml/2006/main" count="540" uniqueCount="157">
  <si>
    <t>นายกองค์การบริหารส่วนตำบลดุสิต</t>
  </si>
  <si>
    <t xml:space="preserve">             (นายสง่า     ปรีชา)</t>
  </si>
  <si>
    <t xml:space="preserve">            (นายสง่า     ปรีชา)</t>
  </si>
  <si>
    <t xml:space="preserve">           (นายไพเราะ  บุญทอง)</t>
  </si>
  <si>
    <t>องค์การบริหารส่วนตำบลดุสิต  อำเภอถ้ำพรรณรา  จังหวัดนครศรีธรรมราช</t>
  </si>
  <si>
    <t>เงินอุดหนุนเฉพาะกิจ</t>
  </si>
  <si>
    <t>รวม</t>
  </si>
  <si>
    <t>ค่าตอบแทน</t>
  </si>
  <si>
    <t>รายการ</t>
  </si>
  <si>
    <t>(ลงชื่อ)</t>
  </si>
  <si>
    <t>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</si>
  <si>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</si>
  <si>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</si>
  <si>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</si>
  <si>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</si>
  <si>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</si>
  <si>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</si>
  <si>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</si>
  <si>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</si>
  <si>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</si>
  <si>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รายจ่ายอื่น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</si>
  <si>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</si>
  <si>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</si>
  <si>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</si>
  <si>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</si>
  <si>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</si>
  <si>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สาธารณสุข</t>
  </si>
  <si>
    <t>เคหะและ</t>
  </si>
  <si>
    <t>ชุมชน</t>
  </si>
  <si>
    <t>สร้างความเข้ม</t>
  </si>
  <si>
    <t>แข็งของชุมชน</t>
  </si>
  <si>
    <t>ศาสนาวัฒนธรรม</t>
  </si>
  <si>
    <t>และนันทนาการ</t>
  </si>
  <si>
    <t>รายจ่าย</t>
  </si>
  <si>
    <t>รายรับ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</si>
  <si>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</si>
  <si>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</si>
  <si>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</si>
  <si>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</si>
  <si>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</si>
  <si>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การเกษตร</t>
  </si>
  <si>
    <t>การพาณิชย์</t>
  </si>
  <si>
    <t>รายรับสูงกว่ารายจ่าย</t>
  </si>
  <si>
    <t>-2-</t>
  </si>
  <si>
    <t>บาท</t>
  </si>
  <si>
    <t xml:space="preserve">          (นายไพเราะ  บุญทอง)</t>
  </si>
  <si>
    <t>ปลัดองค์การบริหารส่วนตำบล รักษาราชการแทน</t>
  </si>
  <si>
    <t>รายได้</t>
  </si>
  <si>
    <t>(หมายเหตุ 2)</t>
  </si>
  <si>
    <t>งบแสดงผลการดำเนินงานจ่ายจากเงินรายรับ</t>
  </si>
  <si>
    <t>ค่าจ้างชั่วคราว (ก)</t>
  </si>
  <si>
    <t>ค่าใช้สอย (ก)</t>
  </si>
  <si>
    <t>ค่าวัสดุ (ก)</t>
  </si>
  <si>
    <t>ค่าครุภัณฑ์ (หมายเหตุ 1)</t>
  </si>
  <si>
    <t>ค่าที่ดินและสิ่งก่อสร้าง (หมายเหตุ 2)</t>
  </si>
  <si>
    <t>งบกลาง (ก)</t>
  </si>
  <si>
    <t xml:space="preserve">ค่าที่ดินและสิ่งก่อสร้าง </t>
  </si>
  <si>
    <t>(หมายเหตุ 2) (ก)</t>
  </si>
  <si>
    <t>และใบอนุญาต</t>
  </si>
  <si>
    <t>ค่าธรรมเนียมค่าปรับ</t>
  </si>
  <si>
    <t>รายได้จากสาธารณูปโภค ฯ</t>
  </si>
  <si>
    <t>รายงานรายจ่ายในการดำเนินงานที่จ่ายจากเงินรายรับตามแผนงานรวม</t>
  </si>
  <si>
    <t>ค่าตอบแทน (ท)</t>
  </si>
  <si>
    <t>ค่าใช้สอย (ท)</t>
  </si>
  <si>
    <t>ค่าวัสดุ (ท)</t>
  </si>
  <si>
    <t>ค่าสาธารณูปโภค (ท)</t>
  </si>
  <si>
    <t>งานบริหารงาน</t>
  </si>
  <si>
    <t>งานบริหาร</t>
  </si>
  <si>
    <t>งานคลัง</t>
  </si>
  <si>
    <t>ค่าครุภัณฑ์ (หมายเหตุ 1) (ท)</t>
  </si>
  <si>
    <t xml:space="preserve">   รวม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</si>
  <si>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</si>
  <si>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งานวางแผนสถิติและ</t>
  </si>
  <si>
    <t>วิชาการ</t>
  </si>
  <si>
    <t>งานบริหารงานทั่วไป</t>
  </si>
  <si>
    <t>เกี่ยวกับการรักษา</t>
  </si>
  <si>
    <t>ความสงบภายใน</t>
  </si>
  <si>
    <t>งานเทศกิจ</t>
  </si>
  <si>
    <t>งานป้องกันภัยฝ่าย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</si>
  <si>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</si>
  <si>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</si>
  <si>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</si>
  <si>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รายจ่ายอื่น(ท)</t>
  </si>
  <si>
    <t>เกี่ยวกับการศึกษา</t>
  </si>
  <si>
    <t>งานระดับก่อนวัยเรียน</t>
  </si>
  <si>
    <t>และประถมศึกษา</t>
  </si>
  <si>
    <t>งานระดับ</t>
  </si>
  <si>
    <t>มัธยมศึกษา</t>
  </si>
  <si>
    <t>งานศึกษา</t>
  </si>
  <si>
    <t>ไม่กำหนด</t>
  </si>
  <si>
    <t>ระดับ</t>
  </si>
  <si>
    <t>รายงานรายจ่ายในการดำเนินงานที่จ่ายจากเงินรายรับตามแผนงาน สาธารณสุข</t>
  </si>
  <si>
    <t>เกี่ยวกับสาธารณสุข</t>
  </si>
  <si>
    <t>งานโรงพยาบาล</t>
  </si>
  <si>
    <t>งานบริการสาธารณ-</t>
  </si>
  <si>
    <t>สุขและงาน</t>
  </si>
  <si>
    <t>สาธารณสุขอื่น</t>
  </si>
  <si>
    <t>งานศูนย์บริการ</t>
  </si>
  <si>
    <t xml:space="preserve">ค่าจ้างชั่วคราว </t>
  </si>
  <si>
    <t xml:space="preserve">ค่าวัสดุ </t>
  </si>
  <si>
    <t>เงินอุดหนุน (ท)</t>
  </si>
  <si>
    <t>รายงานรายจ่ายในการดำเนินงานที่จ่ายจากเงินรายรับตามแผนงาน เคหะและชุมชน</t>
  </si>
  <si>
    <t>เกี่ยวกับเคหะและ</t>
  </si>
  <si>
    <t>งานไฟฟ้าถนน</t>
  </si>
  <si>
    <t>งานสวนสาธารณะ</t>
  </si>
  <si>
    <t>งานกำจัดขยะ-</t>
  </si>
  <si>
    <t>มูลฝอยและสิ่ง</t>
  </si>
  <si>
    <t>ปฏิกูล</t>
  </si>
  <si>
    <t>งานบำบัด</t>
  </si>
  <si>
    <t>น้ำเสีย</t>
  </si>
  <si>
    <t xml:space="preserve">ค่าใช้สอย </t>
  </si>
  <si>
    <t>ค่าที่ดินและสิ่งก่อสร้าง (หมายเหตุ 2)(ท)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</si>
  <si>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</si>
  <si>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</si>
  <si>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</si>
  <si>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เกี่ยวกับศาสนาวัฒนธรรม</t>
  </si>
  <si>
    <t>งานกีฬาและ</t>
  </si>
  <si>
    <t>นันทนาการ</t>
  </si>
  <si>
    <t>งานศาสนา</t>
  </si>
  <si>
    <t>วัฒนธรรมท้องถิ่น</t>
  </si>
  <si>
    <t>งานวิชาการวางแผน</t>
  </si>
  <si>
    <t>และส่งเสริมการ</t>
  </si>
  <si>
    <t>ท่องเที่ยว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</si>
  <si>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</si>
  <si>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</si>
  <si>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</t>
  </si>
  <si>
    <t>งานอนุรักษ์แหล่งน้ำและ</t>
  </si>
  <si>
    <t>ป่าไม้</t>
  </si>
  <si>
    <t>รายงานรายจ่ายในการดำเนินงานที่จ่ายจากเงินรายรับตามแผนงาน การพาณิชย์</t>
  </si>
  <si>
    <t>งานกิจกรรมสถาน</t>
  </si>
  <si>
    <t>ธนานุบาล</t>
  </si>
  <si>
    <t>งานกิจการ</t>
  </si>
  <si>
    <t>ประปา</t>
  </si>
  <si>
    <t>งานตลาดสด</t>
  </si>
  <si>
    <t>งานโรงฆ่าสัตว์</t>
  </si>
  <si>
    <t>ค่าที่ดินและสิ่งก่อสร้าง (หมายเหตุ 2) (ท)</t>
  </si>
  <si>
    <t>ค่าที่ดินและสิ่งก่อสร้าง (หมายเหตุ 2) (ก)</t>
  </si>
  <si>
    <t>งบกลาง (ท)</t>
  </si>
  <si>
    <t xml:space="preserve">เงินอุดหนุน </t>
  </si>
  <si>
    <t>รายงานรายจ่ายในการดำเนินงานที่จ่ายจากเงินรายรับตามแผนงาน งบกลาง</t>
  </si>
  <si>
    <t>งบแสดงผลการดำเนินงานจ่ายจากเงินรายรับและเงินสะสม</t>
  </si>
  <si>
    <t xml:space="preserve">ค่าครุภัณฑ์ </t>
  </si>
  <si>
    <t>แผนงานเคหะและชุมชน</t>
  </si>
  <si>
    <t>แผนงานการพาณิชย์</t>
  </si>
  <si>
    <t>งานกิจการประปา</t>
  </si>
  <si>
    <t>แผนงานงบกลาง</t>
  </si>
  <si>
    <t>รายงานรายจ่ายในการดำเนินงานที่จ่ายจากเงินสะสม</t>
  </si>
  <si>
    <t xml:space="preserve">  รวม</t>
  </si>
  <si>
    <r>
      <t>หมายเหตุ</t>
    </r>
    <r>
      <rPr>
        <sz val="12"/>
        <rFont val="TH NiramitIT๙"/>
        <family val="0"/>
      </rPr>
      <t xml:space="preserve">  จ่ายขาดเงินสะสม</t>
    </r>
  </si>
  <si>
    <t xml:space="preserve">                       (นายสง่า     ปรีชา)</t>
  </si>
  <si>
    <t xml:space="preserve">                      หัวหน้าส่วนการคลัง</t>
  </si>
  <si>
    <t>ปลัดองค์การบริหารส่วนตำบลดุสิต</t>
  </si>
  <si>
    <t>ตั้งแต่วันที่  1  ตุลาคม  2554 - 30   ธันวาคม  2554</t>
  </si>
  <si>
    <t>ตั้งแต่วันที่  1  ตุลาคม  2554 - 30  ธันวาคม  2554</t>
  </si>
  <si>
    <t>รายงานรายจ่ายในการดำเนินงานที่จ่ายจากเงินรายรับตามแผนงาน บริหารงานทั่วไป</t>
  </si>
  <si>
    <t>ตั้งแต่วันที่  1  ตุลาคม  2554 - 30  ธันวาคม 2554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</si>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</sst>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</numFmts>
  <fonts count="46">
    <font>
      <sz val="10"/>
      <name val="Arial"/>
      <family val="0"/>
    </font>
    <font>
      <sz val="8"/>
      <name val="Arial"/>
      <family val="0"/>
    </font>
    <font>
      <sz val="14"/>
      <name val="TH NiramitIT๙"/>
      <family val="0"/>
    </font>
    <font>
      <b/>
      <sz val="14"/>
      <name val="TH NiramitIT๙"/>
      <family val="0"/>
    </font>
    <font>
      <sz val="12"/>
      <name val="TH NiramitIT๙"/>
      <family val="0"/>
    </font>
    <font>
      <b/>
      <u val="single"/>
      <sz val="12"/>
      <name val="TH NiramitIT๙"/>
      <family val="0"/>
    </font>
    <font>
      <b/>
      <sz val="12"/>
      <name val="TH NiramitIT๙"/>
      <family val="0"/>
    </font>
    <font>
      <b/>
      <sz val="10"/>
      <name val="TH NiramitIT๙"/>
      <family val="0"/>
    </font>
    <font>
      <sz val="10"/>
      <name val="TH NiramitIT๙"/>
      <family val="0"/>
    </font>
    <font>
      <b/>
      <sz val="9"/>
      <name val="TH NiramitIT๙"/>
      <family val="0"/>
    </font>
    <font>
      <sz val="9"/>
      <name val="TH NiramitIT๙"/>
      <family val="0"/>
    </font>
    <font>
      <u val="single"/>
      <sz val="9"/>
      <name val="TH NiramitIT๙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6" fillId="0" borderId="10" xfId="36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3" fontId="6" fillId="0" borderId="13" xfId="36" applyFont="1" applyBorder="1" applyAlignment="1">
      <alignment horizontal="center"/>
    </xf>
    <xf numFmtId="0" fontId="4" fillId="0" borderId="14" xfId="0" applyFont="1" applyBorder="1" applyAlignment="1">
      <alignment/>
    </xf>
    <xf numFmtId="43" fontId="6" fillId="0" borderId="15" xfId="36" applyFont="1" applyBorder="1" applyAlignment="1">
      <alignment horizontal="center"/>
    </xf>
    <xf numFmtId="43" fontId="6" fillId="0" borderId="0" xfId="36" applyFont="1" applyBorder="1" applyAlignment="1">
      <alignment horizontal="center"/>
    </xf>
    <xf numFmtId="43" fontId="6" fillId="0" borderId="11" xfId="36" applyFont="1" applyBorder="1" applyAlignment="1">
      <alignment horizontal="center"/>
    </xf>
    <xf numFmtId="43" fontId="9" fillId="0" borderId="13" xfId="36" applyFont="1" applyBorder="1" applyAlignment="1">
      <alignment horizontal="center"/>
    </xf>
    <xf numFmtId="43" fontId="9" fillId="0" borderId="15" xfId="36" applyFont="1" applyBorder="1" applyAlignment="1">
      <alignment horizontal="center"/>
    </xf>
    <xf numFmtId="43" fontId="8" fillId="0" borderId="0" xfId="36" applyFont="1" applyBorder="1" applyAlignment="1">
      <alignment/>
    </xf>
    <xf numFmtId="43" fontId="8" fillId="0" borderId="12" xfId="36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43" fontId="8" fillId="0" borderId="0" xfId="36" applyFont="1" applyAlignment="1">
      <alignment/>
    </xf>
    <xf numFmtId="43" fontId="7" fillId="0" borderId="0" xfId="36" applyFont="1" applyBorder="1" applyAlignment="1">
      <alignment/>
    </xf>
    <xf numFmtId="0" fontId="10" fillId="0" borderId="11" xfId="0" applyFont="1" applyBorder="1" applyAlignment="1">
      <alignment/>
    </xf>
    <xf numFmtId="43" fontId="10" fillId="0" borderId="11" xfId="36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6" applyFont="1" applyBorder="1" applyAlignment="1">
      <alignment/>
    </xf>
    <xf numFmtId="0" fontId="9" fillId="0" borderId="10" xfId="0" applyFont="1" applyBorder="1" applyAlignment="1">
      <alignment horizontal="center"/>
    </xf>
    <xf numFmtId="43" fontId="9" fillId="0" borderId="16" xfId="36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6" applyFont="1" applyBorder="1" applyAlignment="1">
      <alignment/>
    </xf>
    <xf numFmtId="43" fontId="10" fillId="0" borderId="14" xfId="36" applyFont="1" applyBorder="1" applyAlignment="1">
      <alignment/>
    </xf>
    <xf numFmtId="43" fontId="10" fillId="0" borderId="18" xfId="36" applyFont="1" applyBorder="1" applyAlignment="1">
      <alignment/>
    </xf>
    <xf numFmtId="43" fontId="10" fillId="0" borderId="19" xfId="36" applyFont="1" applyBorder="1" applyAlignment="1">
      <alignment/>
    </xf>
    <xf numFmtId="0" fontId="10" fillId="0" borderId="15" xfId="0" applyFont="1" applyBorder="1" applyAlignment="1">
      <alignment/>
    </xf>
    <xf numFmtId="43" fontId="10" fillId="0" borderId="15" xfId="36" applyFont="1" applyBorder="1" applyAlignment="1">
      <alignment/>
    </xf>
    <xf numFmtId="43" fontId="10" fillId="0" borderId="20" xfId="36" applyFont="1" applyBorder="1" applyAlignment="1">
      <alignment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43" fontId="4" fillId="0" borderId="21" xfId="36" applyFont="1" applyBorder="1" applyAlignment="1">
      <alignment/>
    </xf>
    <xf numFmtId="43" fontId="4" fillId="0" borderId="11" xfId="36" applyFont="1" applyBorder="1" applyAlignment="1">
      <alignment/>
    </xf>
    <xf numFmtId="43" fontId="4" fillId="0" borderId="12" xfId="36" applyFont="1" applyBorder="1" applyAlignment="1">
      <alignment/>
    </xf>
    <xf numFmtId="43" fontId="6" fillId="0" borderId="16" xfId="36" applyFont="1" applyBorder="1" applyAlignment="1">
      <alignment/>
    </xf>
    <xf numFmtId="43" fontId="4" fillId="0" borderId="14" xfId="36" applyFont="1" applyBorder="1" applyAlignment="1">
      <alignment/>
    </xf>
    <xf numFmtId="43" fontId="4" fillId="0" borderId="18" xfId="36" applyFont="1" applyBorder="1" applyAlignment="1">
      <alignment/>
    </xf>
    <xf numFmtId="0" fontId="11" fillId="0" borderId="22" xfId="0" applyFont="1" applyBorder="1" applyAlignment="1">
      <alignment/>
    </xf>
    <xf numFmtId="43" fontId="10" fillId="0" borderId="23" xfId="36" applyFont="1" applyBorder="1" applyAlignment="1">
      <alignment/>
    </xf>
    <xf numFmtId="43" fontId="10" fillId="0" borderId="22" xfId="36" applyFont="1" applyBorder="1" applyAlignment="1">
      <alignment/>
    </xf>
    <xf numFmtId="43" fontId="10" fillId="0" borderId="24" xfId="36" applyFont="1" applyBorder="1" applyAlignment="1">
      <alignment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0" fillId="0" borderId="0" xfId="36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36" applyFont="1" applyBorder="1" applyAlignment="1">
      <alignment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9" fillId="0" borderId="0" xfId="36" applyFont="1" applyBorder="1" applyAlignment="1">
      <alignment vertical="center"/>
    </xf>
    <xf numFmtId="43" fontId="7" fillId="0" borderId="0" xfId="36" applyFont="1" applyBorder="1" applyAlignment="1">
      <alignment vertical="center"/>
    </xf>
    <xf numFmtId="43" fontId="4" fillId="0" borderId="23" xfId="36" applyFont="1" applyBorder="1" applyAlignment="1">
      <alignment/>
    </xf>
    <xf numFmtId="43" fontId="4" fillId="0" borderId="22" xfId="36" applyFont="1" applyBorder="1" applyAlignment="1">
      <alignment/>
    </xf>
    <xf numFmtId="43" fontId="4" fillId="0" borderId="24" xfId="36" applyFont="1" applyBorder="1" applyAlignment="1">
      <alignment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43" fontId="4" fillId="0" borderId="16" xfId="36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43" fontId="4" fillId="0" borderId="26" xfId="36" applyFont="1" applyBorder="1" applyAlignment="1">
      <alignment/>
    </xf>
    <xf numFmtId="43" fontId="4" fillId="0" borderId="27" xfId="36" applyFont="1" applyBorder="1" applyAlignment="1">
      <alignment/>
    </xf>
    <xf numFmtId="0" fontId="4" fillId="0" borderId="28" xfId="0" applyFont="1" applyBorder="1" applyAlignment="1">
      <alignment/>
    </xf>
    <xf numFmtId="43" fontId="4" fillId="0" borderId="28" xfId="36" applyFont="1" applyBorder="1" applyAlignment="1">
      <alignment/>
    </xf>
    <xf numFmtId="43" fontId="10" fillId="0" borderId="27" xfId="36" applyFont="1" applyBorder="1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43" fontId="4" fillId="0" borderId="29" xfId="36" applyFont="1" applyBorder="1" applyAlignment="1">
      <alignment/>
    </xf>
    <xf numFmtId="43" fontId="4" fillId="0" borderId="0" xfId="36" applyFont="1" applyBorder="1" applyAlignment="1">
      <alignment/>
    </xf>
    <xf numFmtId="43" fontId="6" fillId="0" borderId="0" xfId="36" applyFont="1" applyBorder="1" applyAlignment="1">
      <alignment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/>
    </xf>
    <xf numFmtId="43" fontId="4" fillId="0" borderId="30" xfId="36" applyFont="1" applyBorder="1" applyAlignment="1">
      <alignment/>
    </xf>
    <xf numFmtId="43" fontId="4" fillId="0" borderId="31" xfId="36" applyFont="1" applyBorder="1" applyAlignment="1">
      <alignment/>
    </xf>
    <xf numFmtId="43" fontId="4" fillId="0" borderId="32" xfId="36" applyFont="1" applyBorder="1" applyAlignment="1">
      <alignment/>
    </xf>
    <xf numFmtId="0" fontId="3" fillId="0" borderId="33" xfId="0" applyFont="1" applyBorder="1" applyAlignment="1">
      <alignment horizontal="center"/>
    </xf>
    <xf numFmtId="43" fontId="6" fillId="0" borderId="15" xfId="36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6" fillId="0" borderId="10" xfId="36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 horizontal="left"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43" fontId="9" fillId="0" borderId="11" xfId="36" applyFont="1" applyBorder="1" applyAlignment="1">
      <alignment horizontal="center"/>
    </xf>
    <xf numFmtId="43" fontId="2" fillId="0" borderId="0" xfId="36" applyFont="1" applyAlignment="1">
      <alignment horizontal="left"/>
    </xf>
    <xf numFmtId="43" fontId="2" fillId="0" borderId="0" xfId="36" applyFont="1" applyAlignment="1">
      <alignment/>
    </xf>
    <xf numFmtId="43" fontId="9" fillId="0" borderId="13" xfId="36" applyFont="1" applyBorder="1" applyAlignment="1">
      <alignment horizontal="center" vertical="center"/>
    </xf>
    <xf numFmtId="43" fontId="9" fillId="0" borderId="15" xfId="36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43" fontId="7" fillId="0" borderId="0" xfId="36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6" fillId="0" borderId="0" xfId="36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3" fontId="9" fillId="0" borderId="34" xfId="36" applyFont="1" applyBorder="1" applyAlignment="1">
      <alignment horizontal="center" vertical="center"/>
    </xf>
    <xf numFmtId="43" fontId="9" fillId="0" borderId="35" xfId="36" applyFont="1" applyBorder="1" applyAlignment="1">
      <alignment horizontal="center" vertical="center"/>
    </xf>
    <xf numFmtId="43" fontId="9" fillId="0" borderId="11" xfId="36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3" fontId="9" fillId="0" borderId="21" xfId="36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3" fontId="6" fillId="0" borderId="13" xfId="36" applyFont="1" applyBorder="1" applyAlignment="1">
      <alignment horizontal="center" vertical="center"/>
    </xf>
    <xf numFmtId="43" fontId="6" fillId="0" borderId="15" xfId="36" applyFont="1" applyBorder="1" applyAlignment="1">
      <alignment horizontal="center" vertical="center"/>
    </xf>
    <xf numFmtId="43" fontId="6" fillId="0" borderId="34" xfId="36" applyFont="1" applyBorder="1" applyAlignment="1">
      <alignment horizontal="center" vertical="center"/>
    </xf>
    <xf numFmtId="43" fontId="6" fillId="0" borderId="35" xfId="36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43" fontId="6" fillId="0" borderId="21" xfId="36" applyFont="1" applyBorder="1" applyAlignment="1">
      <alignment horizontal="center" vertical="center"/>
    </xf>
    <xf numFmtId="43" fontId="10" fillId="0" borderId="30" xfId="36" applyFont="1" applyBorder="1" applyAlignment="1">
      <alignment/>
    </xf>
    <xf numFmtId="43" fontId="4" fillId="0" borderId="0" xfId="36" applyFont="1" applyBorder="1" applyAlignment="1" quotePrefix="1">
      <alignment horizontal="right"/>
    </xf>
    <xf numFmtId="43" fontId="6" fillId="0" borderId="36" xfId="36" applyFont="1" applyBorder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B1">
      <selection activeCell="B6" sqref="B6:M25"/>
    </sheetView>
  </sheetViews>
  <sheetFormatPr defaultColWidth="10.7109375" defaultRowHeight="12.75"/>
  <cols>
    <col min="1" max="1" width="13.57421875" style="14" customWidth="1"/>
    <col min="2" max="2" width="12.00390625" style="16" customWidth="1"/>
    <col min="3" max="3" width="12.28125" style="16" customWidth="1"/>
    <col min="4" max="4" width="11.28125" style="16" customWidth="1"/>
    <col min="5" max="5" width="9.140625" style="16" customWidth="1"/>
    <col min="6" max="6" width="11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18.75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.7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>
      <c r="A3" s="99" t="s">
        <v>153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0" t="s">
        <v>8</v>
      </c>
      <c r="B4" s="92" t="s">
        <v>10</v>
      </c>
      <c r="C4" s="102" t="s">
        <v>6</v>
      </c>
      <c r="D4" s="10" t="s">
        <v>21</v>
      </c>
      <c r="E4" s="10" t="s">
        <v>23</v>
      </c>
      <c r="F4" s="92" t="s">
        <v>25</v>
      </c>
      <c r="G4" s="92" t="s">
        <v>26</v>
      </c>
      <c r="H4" s="10" t="s">
        <v>27</v>
      </c>
      <c r="I4" s="10" t="s">
        <v>29</v>
      </c>
      <c r="J4" s="10" t="s">
        <v>31</v>
      </c>
      <c r="K4" s="92" t="s">
        <v>40</v>
      </c>
      <c r="L4" s="92" t="s">
        <v>41</v>
      </c>
      <c r="M4" s="92" t="s">
        <v>11</v>
      </c>
      <c r="N4" s="96"/>
    </row>
    <row r="5" spans="1:14" ht="15">
      <c r="A5" s="101"/>
      <c r="B5" s="93"/>
      <c r="C5" s="103"/>
      <c r="D5" s="11" t="s">
        <v>22</v>
      </c>
      <c r="E5" s="11" t="s">
        <v>24</v>
      </c>
      <c r="F5" s="93"/>
      <c r="G5" s="93"/>
      <c r="H5" s="11" t="s">
        <v>28</v>
      </c>
      <c r="I5" s="11" t="s">
        <v>30</v>
      </c>
      <c r="J5" s="11" t="s">
        <v>32</v>
      </c>
      <c r="K5" s="93"/>
      <c r="L5" s="93"/>
      <c r="M5" s="93"/>
      <c r="N5" s="96"/>
    </row>
    <row r="6" spans="1:14" ht="15">
      <c r="A6" s="40" t="s">
        <v>33</v>
      </c>
      <c r="B6" s="41"/>
      <c r="C6" s="42"/>
      <c r="D6" s="43"/>
      <c r="E6" s="42"/>
      <c r="F6" s="42"/>
      <c r="G6" s="42"/>
      <c r="H6" s="42"/>
      <c r="I6" s="42"/>
      <c r="J6" s="42"/>
      <c r="K6" s="42"/>
      <c r="L6" s="42"/>
      <c r="M6" s="42"/>
      <c r="N6" s="12"/>
    </row>
    <row r="7" spans="1:14" ht="13.5" customHeight="1">
      <c r="A7" s="24" t="s">
        <v>11</v>
      </c>
      <c r="B7" s="25">
        <v>1055800</v>
      </c>
      <c r="C7" s="26">
        <f>SUM(D7:M7)</f>
        <v>178711</v>
      </c>
      <c r="D7" s="27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1">
        <v>0</v>
      </c>
      <c r="K7" s="21">
        <v>0</v>
      </c>
      <c r="L7" s="21">
        <v>0</v>
      </c>
      <c r="M7" s="21">
        <v>178711</v>
      </c>
      <c r="N7" s="12"/>
    </row>
    <row r="8" spans="1:14" ht="13.5" customHeight="1">
      <c r="A8" s="18" t="s">
        <v>55</v>
      </c>
      <c r="B8" s="21">
        <v>0</v>
      </c>
      <c r="C8" s="26">
        <f aca="true" t="shared" si="0" ref="C8:C25">SUM(D8:M8)</f>
        <v>1095500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19">
        <v>1095500</v>
      </c>
      <c r="N8" s="12"/>
    </row>
    <row r="9" spans="1:14" ht="14.25" customHeight="1">
      <c r="A9" s="20" t="s">
        <v>12</v>
      </c>
      <c r="B9" s="21">
        <v>4919500</v>
      </c>
      <c r="C9" s="26">
        <f t="shared" si="0"/>
        <v>1162772</v>
      </c>
      <c r="D9" s="21">
        <v>1062883</v>
      </c>
      <c r="E9" s="21">
        <v>0</v>
      </c>
      <c r="F9" s="21">
        <v>0</v>
      </c>
      <c r="G9" s="21">
        <v>0</v>
      </c>
      <c r="H9" s="21">
        <v>99889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12"/>
    </row>
    <row r="10" spans="1:14" ht="14.25" customHeight="1">
      <c r="A10" s="18" t="s">
        <v>13</v>
      </c>
      <c r="B10" s="19">
        <v>141300</v>
      </c>
      <c r="C10" s="26">
        <f t="shared" si="0"/>
        <v>34710</v>
      </c>
      <c r="D10" s="19">
        <v>34710</v>
      </c>
      <c r="E10" s="19">
        <v>0</v>
      </c>
      <c r="F10" s="21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2"/>
    </row>
    <row r="11" spans="1:14" ht="14.25" customHeight="1">
      <c r="A11" s="20" t="s">
        <v>14</v>
      </c>
      <c r="B11" s="21">
        <v>577900</v>
      </c>
      <c r="C11" s="26">
        <f t="shared" si="0"/>
        <v>141240</v>
      </c>
      <c r="D11" s="21">
        <v>116640</v>
      </c>
      <c r="E11" s="21">
        <v>0</v>
      </c>
      <c r="F11" s="19">
        <v>0</v>
      </c>
      <c r="G11" s="21">
        <v>0</v>
      </c>
      <c r="H11" s="21">
        <v>24600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12"/>
    </row>
    <row r="12" spans="1:14" ht="14.25" customHeight="1">
      <c r="A12" s="20" t="s">
        <v>50</v>
      </c>
      <c r="B12" s="21">
        <v>0</v>
      </c>
      <c r="C12" s="26">
        <f t="shared" si="0"/>
        <v>0</v>
      </c>
      <c r="D12" s="21">
        <v>0</v>
      </c>
      <c r="E12" s="21">
        <v>0</v>
      </c>
      <c r="F12" s="1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12"/>
    </row>
    <row r="13" spans="1:14" ht="14.25" customHeight="1">
      <c r="A13" s="18" t="s">
        <v>7</v>
      </c>
      <c r="B13" s="19">
        <v>981600</v>
      </c>
      <c r="C13" s="26">
        <f t="shared" si="0"/>
        <v>82017</v>
      </c>
      <c r="D13" s="19">
        <v>73948</v>
      </c>
      <c r="E13" s="19">
        <v>0</v>
      </c>
      <c r="F13" s="21">
        <v>0</v>
      </c>
      <c r="G13" s="21">
        <v>0</v>
      </c>
      <c r="H13" s="19">
        <v>8069</v>
      </c>
      <c r="I13" s="21">
        <v>0</v>
      </c>
      <c r="J13" s="19">
        <v>0</v>
      </c>
      <c r="K13" s="19">
        <v>0</v>
      </c>
      <c r="L13" s="19">
        <v>0</v>
      </c>
      <c r="M13" s="19">
        <v>0</v>
      </c>
      <c r="N13" s="12"/>
    </row>
    <row r="14" spans="1:14" ht="14.25" customHeight="1">
      <c r="A14" s="20" t="s">
        <v>15</v>
      </c>
      <c r="B14" s="21">
        <v>2645300</v>
      </c>
      <c r="C14" s="26">
        <f t="shared" si="0"/>
        <v>213468</v>
      </c>
      <c r="D14" s="21">
        <v>106371</v>
      </c>
      <c r="E14" s="21">
        <v>0</v>
      </c>
      <c r="F14" s="21">
        <v>38490</v>
      </c>
      <c r="G14" s="19">
        <v>0</v>
      </c>
      <c r="H14" s="21">
        <v>63607</v>
      </c>
      <c r="I14" s="21">
        <v>0</v>
      </c>
      <c r="J14" s="21">
        <v>5000</v>
      </c>
      <c r="K14" s="21">
        <v>0</v>
      </c>
      <c r="L14" s="21">
        <v>0</v>
      </c>
      <c r="M14" s="21">
        <v>0</v>
      </c>
      <c r="N14" s="12"/>
    </row>
    <row r="15" spans="1:14" ht="14.25" customHeight="1">
      <c r="A15" s="20" t="s">
        <v>51</v>
      </c>
      <c r="B15" s="21">
        <v>0</v>
      </c>
      <c r="C15" s="26">
        <f t="shared" si="0"/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2"/>
    </row>
    <row r="16" spans="1:14" ht="14.25" customHeight="1">
      <c r="A16" s="18" t="s">
        <v>16</v>
      </c>
      <c r="B16" s="19">
        <v>1869800</v>
      </c>
      <c r="C16" s="26">
        <f t="shared" si="0"/>
        <v>26528.5</v>
      </c>
      <c r="D16" s="19">
        <v>18250</v>
      </c>
      <c r="E16" s="19">
        <v>0</v>
      </c>
      <c r="F16" s="21">
        <v>0</v>
      </c>
      <c r="G16" s="19">
        <v>0</v>
      </c>
      <c r="H16" s="19">
        <v>8278.5</v>
      </c>
      <c r="I16" s="19">
        <v>0</v>
      </c>
      <c r="J16" s="19">
        <v>0</v>
      </c>
      <c r="K16" s="21">
        <v>0</v>
      </c>
      <c r="L16" s="21">
        <v>0</v>
      </c>
      <c r="M16" s="19">
        <v>0</v>
      </c>
      <c r="N16" s="12"/>
    </row>
    <row r="17" spans="1:14" ht="14.25" customHeight="1">
      <c r="A17" s="20" t="s">
        <v>52</v>
      </c>
      <c r="B17" s="21">
        <v>0</v>
      </c>
      <c r="C17" s="26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2"/>
    </row>
    <row r="18" spans="1:14" ht="14.25" customHeight="1">
      <c r="A18" s="18" t="s">
        <v>17</v>
      </c>
      <c r="B18" s="19">
        <v>1279500</v>
      </c>
      <c r="C18" s="26">
        <f t="shared" si="0"/>
        <v>273321.37</v>
      </c>
      <c r="D18" s="19">
        <v>43768.51</v>
      </c>
      <c r="E18" s="19">
        <v>0</v>
      </c>
      <c r="F18" s="21">
        <v>0</v>
      </c>
      <c r="G18" s="21">
        <v>0</v>
      </c>
      <c r="H18" s="21">
        <v>0</v>
      </c>
      <c r="I18" s="21">
        <v>0</v>
      </c>
      <c r="J18" s="19">
        <v>0</v>
      </c>
      <c r="K18" s="19">
        <v>0</v>
      </c>
      <c r="L18" s="19">
        <v>229552.86</v>
      </c>
      <c r="M18" s="19">
        <v>0</v>
      </c>
      <c r="N18" s="12"/>
    </row>
    <row r="19" spans="1:14" ht="14.25" customHeight="1">
      <c r="A19" s="20" t="s">
        <v>18</v>
      </c>
      <c r="B19" s="21">
        <v>1797600</v>
      </c>
      <c r="C19" s="26">
        <f t="shared" si="0"/>
        <v>813800</v>
      </c>
      <c r="D19" s="21">
        <v>0</v>
      </c>
      <c r="E19" s="21">
        <v>0</v>
      </c>
      <c r="F19" s="21">
        <v>813800</v>
      </c>
      <c r="G19" s="19">
        <v>0</v>
      </c>
      <c r="H19" s="21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12"/>
    </row>
    <row r="20" spans="1:14" ht="14.25" customHeight="1">
      <c r="A20" s="20" t="s">
        <v>53</v>
      </c>
      <c r="B20" s="21">
        <v>104800</v>
      </c>
      <c r="C20" s="26">
        <f t="shared" si="0"/>
        <v>0</v>
      </c>
      <c r="D20" s="21">
        <v>0</v>
      </c>
      <c r="E20" s="21">
        <v>0</v>
      </c>
      <c r="F20" s="19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2"/>
    </row>
    <row r="21" spans="1:14" ht="14.25" customHeight="1">
      <c r="A21" s="20" t="s">
        <v>56</v>
      </c>
      <c r="B21" s="21">
        <v>2108900</v>
      </c>
      <c r="C21" s="26">
        <f t="shared" si="0"/>
        <v>0</v>
      </c>
      <c r="D21" s="21">
        <v>0</v>
      </c>
      <c r="E21" s="21">
        <v>0</v>
      </c>
      <c r="F21" s="21">
        <v>0</v>
      </c>
      <c r="G21" s="21">
        <v>0</v>
      </c>
      <c r="H21" s="19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2"/>
    </row>
    <row r="22" spans="1:14" ht="14.25" customHeight="1">
      <c r="A22" s="20" t="s">
        <v>48</v>
      </c>
      <c r="B22" s="21">
        <v>0</v>
      </c>
      <c r="C22" s="26">
        <f t="shared" si="0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2"/>
    </row>
    <row r="23" spans="1:14" ht="14.25" customHeight="1">
      <c r="A23" s="20" t="s">
        <v>56</v>
      </c>
      <c r="B23" s="21">
        <v>0</v>
      </c>
      <c r="C23" s="26">
        <f t="shared" si="0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12"/>
    </row>
    <row r="24" spans="1:14" ht="14.25" customHeight="1">
      <c r="A24" s="20" t="s">
        <v>57</v>
      </c>
      <c r="B24" s="21">
        <v>0</v>
      </c>
      <c r="C24" s="26">
        <f t="shared" si="0"/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2"/>
    </row>
    <row r="25" spans="1:14" ht="14.25" customHeight="1">
      <c r="A25" s="20" t="s">
        <v>20</v>
      </c>
      <c r="B25" s="21"/>
      <c r="C25" s="26">
        <f t="shared" si="0"/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2"/>
    </row>
    <row r="26" spans="1:15" ht="16.5" thickBot="1">
      <c r="A26" s="22" t="s">
        <v>6</v>
      </c>
      <c r="B26" s="23">
        <f>SUM(B7:B25)</f>
        <v>17482000</v>
      </c>
      <c r="C26" s="23">
        <f aca="true" t="shared" si="1" ref="C26:M26">SUM(C6:C25)</f>
        <v>4022067.87</v>
      </c>
      <c r="D26" s="23">
        <f t="shared" si="1"/>
        <v>1456570.51</v>
      </c>
      <c r="E26" s="23">
        <f t="shared" si="1"/>
        <v>0</v>
      </c>
      <c r="F26" s="23">
        <f t="shared" si="1"/>
        <v>852290</v>
      </c>
      <c r="G26" s="23">
        <f t="shared" si="1"/>
        <v>0</v>
      </c>
      <c r="H26" s="23">
        <f t="shared" si="1"/>
        <v>204443.5</v>
      </c>
      <c r="I26" s="23">
        <f t="shared" si="1"/>
        <v>0</v>
      </c>
      <c r="J26" s="23">
        <f t="shared" si="1"/>
        <v>5000</v>
      </c>
      <c r="K26" s="23">
        <f t="shared" si="1"/>
        <v>0</v>
      </c>
      <c r="L26" s="23">
        <f t="shared" si="1"/>
        <v>229552.86</v>
      </c>
      <c r="M26" s="23">
        <f t="shared" si="1"/>
        <v>1274211</v>
      </c>
      <c r="N26" s="17"/>
      <c r="O26" s="15"/>
    </row>
    <row r="27" spans="1:14" ht="15.75" thickTop="1">
      <c r="A27" s="40" t="s">
        <v>34</v>
      </c>
      <c r="B27" s="25"/>
      <c r="C27" s="26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12"/>
    </row>
    <row r="28" spans="1:14" ht="14.25" customHeight="1">
      <c r="A28" s="24" t="s">
        <v>35</v>
      </c>
      <c r="B28" s="25">
        <v>280000</v>
      </c>
      <c r="C28" s="26">
        <v>1377.99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>
        <v>0</v>
      </c>
      <c r="N28" s="12"/>
    </row>
    <row r="29" spans="1:14" ht="15" customHeight="1">
      <c r="A29" s="20" t="s">
        <v>59</v>
      </c>
      <c r="B29" s="21">
        <v>31200</v>
      </c>
      <c r="C29" s="21">
        <v>3220.97</v>
      </c>
      <c r="D29" s="28">
        <v>0</v>
      </c>
      <c r="E29" s="21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1">
        <v>0</v>
      </c>
      <c r="N29" s="12"/>
    </row>
    <row r="30" spans="1:14" ht="15">
      <c r="A30" s="18" t="s">
        <v>58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9"/>
      <c r="N30" s="12"/>
    </row>
    <row r="31" spans="1:14" ht="15">
      <c r="A31" s="20" t="s">
        <v>36</v>
      </c>
      <c r="B31" s="21">
        <v>40000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1">
        <v>0</v>
      </c>
      <c r="N31" s="12"/>
    </row>
    <row r="32" spans="1:14" ht="15">
      <c r="A32" s="20" t="s">
        <v>60</v>
      </c>
      <c r="B32" s="21">
        <v>700000</v>
      </c>
      <c r="C32" s="21">
        <v>151516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1">
        <v>0</v>
      </c>
      <c r="M32" s="21">
        <v>0</v>
      </c>
      <c r="N32" s="12"/>
    </row>
    <row r="33" spans="1:14" ht="15">
      <c r="A33" s="20" t="s">
        <v>37</v>
      </c>
      <c r="B33" s="21">
        <v>60100</v>
      </c>
      <c r="C33" s="21">
        <v>4050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1">
        <v>0</v>
      </c>
      <c r="N33" s="12"/>
    </row>
    <row r="34" spans="1:14" ht="15">
      <c r="A34" s="20" t="s">
        <v>38</v>
      </c>
      <c r="B34" s="21">
        <v>9475700</v>
      </c>
      <c r="C34" s="21">
        <v>2454320.66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1">
        <v>0</v>
      </c>
      <c r="N34" s="12"/>
    </row>
    <row r="35" spans="1:14" ht="15">
      <c r="A35" s="20" t="s">
        <v>39</v>
      </c>
      <c r="B35" s="21">
        <v>7413000</v>
      </c>
      <c r="C35" s="21">
        <v>2392462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1">
        <v>0</v>
      </c>
      <c r="N35" s="12"/>
    </row>
    <row r="36" spans="1:14" ht="15">
      <c r="A36" s="29" t="s">
        <v>5</v>
      </c>
      <c r="B36" s="30">
        <v>0</v>
      </c>
      <c r="C36" s="19">
        <v>1206900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0">
        <v>0</v>
      </c>
      <c r="N36" s="12">
        <v>0</v>
      </c>
    </row>
    <row r="37" spans="1:14" ht="15.75" thickBot="1">
      <c r="A37" s="22" t="s">
        <v>6</v>
      </c>
      <c r="B37" s="23">
        <f>SUM(B28:B36)</f>
        <v>18000000</v>
      </c>
      <c r="C37" s="23">
        <f>SUM(C28:C36)</f>
        <v>6213847.62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0">
        <v>0</v>
      </c>
      <c r="N37" s="12"/>
    </row>
    <row r="38" spans="1:13" ht="15.75" thickTop="1">
      <c r="A38" s="32" t="s">
        <v>42</v>
      </c>
      <c r="B38" s="33"/>
      <c r="C38" s="30">
        <f>SUM(C37-C26)</f>
        <v>2191779.75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21.75">
      <c r="A39" s="94" t="s">
        <v>43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1.7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21.75">
      <c r="A41" s="87"/>
      <c r="B41" s="90" t="s">
        <v>9</v>
      </c>
      <c r="C41" s="90"/>
      <c r="D41" s="90"/>
      <c r="E41" s="90"/>
      <c r="F41" s="90" t="s">
        <v>9</v>
      </c>
      <c r="G41" s="90"/>
      <c r="H41" s="90"/>
      <c r="I41" s="90"/>
      <c r="J41" s="90" t="s">
        <v>9</v>
      </c>
      <c r="K41" s="90"/>
      <c r="L41" s="90"/>
      <c r="M41" s="90"/>
    </row>
    <row r="42" spans="1:13" ht="21.75">
      <c r="A42" s="87"/>
      <c r="B42" s="91" t="s">
        <v>149</v>
      </c>
      <c r="C42" s="91"/>
      <c r="D42" s="91"/>
      <c r="E42" s="91"/>
      <c r="F42" s="91" t="s">
        <v>1</v>
      </c>
      <c r="G42" s="91"/>
      <c r="H42" s="91"/>
      <c r="I42" s="91"/>
      <c r="J42" s="91" t="s">
        <v>45</v>
      </c>
      <c r="K42" s="91"/>
      <c r="L42" s="91"/>
      <c r="M42" s="91"/>
    </row>
    <row r="43" spans="1:13" ht="21.75">
      <c r="A43" s="87"/>
      <c r="B43" s="90" t="s">
        <v>46</v>
      </c>
      <c r="C43" s="90"/>
      <c r="D43" s="90"/>
      <c r="E43" s="90"/>
      <c r="F43" s="90" t="s">
        <v>151</v>
      </c>
      <c r="G43" s="90"/>
      <c r="H43" s="90"/>
      <c r="I43" s="90"/>
      <c r="J43" s="90" t="s">
        <v>0</v>
      </c>
      <c r="K43" s="90"/>
      <c r="L43" s="90"/>
      <c r="M43" s="90"/>
    </row>
    <row r="44" spans="1:13" ht="21.75">
      <c r="A44" s="87"/>
      <c r="B44" s="90" t="s">
        <v>150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ht="21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21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ht="21.75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ht="21.7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</sheetData>
  <sheetProtection/>
  <mergeCells count="25">
    <mergeCell ref="N4:N5"/>
    <mergeCell ref="K4:K5"/>
    <mergeCell ref="A1:N1"/>
    <mergeCell ref="A2:N2"/>
    <mergeCell ref="A3:N3"/>
    <mergeCell ref="A4:A5"/>
    <mergeCell ref="B4:B5"/>
    <mergeCell ref="C4:C5"/>
    <mergeCell ref="F4:F5"/>
    <mergeCell ref="G4:G5"/>
    <mergeCell ref="L4:L5"/>
    <mergeCell ref="M4:M5"/>
    <mergeCell ref="A39:M39"/>
    <mergeCell ref="B41:E41"/>
    <mergeCell ref="J44:M44"/>
    <mergeCell ref="B44:E44"/>
    <mergeCell ref="F41:I41"/>
    <mergeCell ref="F42:I42"/>
    <mergeCell ref="F43:I43"/>
    <mergeCell ref="F44:I44"/>
    <mergeCell ref="B43:E43"/>
    <mergeCell ref="B42:E42"/>
    <mergeCell ref="J41:M41"/>
    <mergeCell ref="J42:M42"/>
    <mergeCell ref="J43:M43"/>
  </mergeCells>
  <printOptions horizontalCentered="1"/>
  <pageMargins left="0" right="0" top="0.1968503937007874" bottom="0" header="0.1968503937007874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C8" sqref="C8"/>
    </sheetView>
  </sheetViews>
  <sheetFormatPr defaultColWidth="10.7109375" defaultRowHeight="12.75"/>
  <cols>
    <col min="1" max="1" width="29.28125" style="14" customWidth="1"/>
    <col min="2" max="2" width="21.421875" style="16" customWidth="1"/>
    <col min="3" max="3" width="21.140625" style="16" customWidth="1"/>
    <col min="4" max="4" width="22.8515625" style="16" customWidth="1"/>
    <col min="5" max="5" width="24.5742187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124</v>
      </c>
      <c r="B2" s="106"/>
      <c r="C2" s="106"/>
      <c r="D2" s="106"/>
      <c r="E2" s="106"/>
      <c r="F2" s="45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4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125</v>
      </c>
      <c r="E4" s="5" t="s">
        <v>126</v>
      </c>
      <c r="F4" s="8"/>
      <c r="G4" s="55"/>
      <c r="H4" s="54"/>
      <c r="I4" s="54"/>
      <c r="J4" s="54"/>
      <c r="K4" s="55"/>
      <c r="L4" s="55"/>
      <c r="M4" s="55"/>
      <c r="N4" s="56"/>
    </row>
    <row r="5" spans="1:14" ht="18.75" customHeight="1">
      <c r="A5" s="111"/>
      <c r="B5" s="113"/>
      <c r="C5" s="115"/>
      <c r="D5" s="7" t="s">
        <v>40</v>
      </c>
      <c r="E5" s="7" t="s">
        <v>127</v>
      </c>
      <c r="F5" s="8"/>
      <c r="G5" s="55"/>
      <c r="H5" s="54"/>
      <c r="I5" s="54"/>
      <c r="J5" s="54"/>
      <c r="K5" s="55"/>
      <c r="L5" s="55"/>
      <c r="M5" s="55"/>
      <c r="N5" s="56"/>
    </row>
    <row r="6" spans="1:14" ht="18.75">
      <c r="A6" s="61" t="s">
        <v>33</v>
      </c>
      <c r="B6" s="57"/>
      <c r="C6" s="58"/>
      <c r="D6" s="59"/>
      <c r="E6" s="58"/>
      <c r="F6" s="74"/>
      <c r="G6" s="48"/>
      <c r="H6" s="48"/>
      <c r="I6" s="48"/>
      <c r="J6" s="48"/>
      <c r="K6" s="48"/>
      <c r="L6" s="48"/>
      <c r="M6" s="48"/>
      <c r="N6" s="12"/>
    </row>
    <row r="7" spans="1:14" ht="18.75" customHeight="1">
      <c r="A7" s="6" t="s">
        <v>11</v>
      </c>
      <c r="B7" s="39">
        <v>0</v>
      </c>
      <c r="C7" s="38">
        <f aca="true" t="shared" si="0" ref="C7:C18">SUM(D7:N7)</f>
        <v>0</v>
      </c>
      <c r="D7" s="39">
        <v>0</v>
      </c>
      <c r="E7" s="38">
        <v>0</v>
      </c>
      <c r="F7" s="74"/>
      <c r="G7" s="48"/>
      <c r="H7" s="48"/>
      <c r="I7" s="48"/>
      <c r="J7" s="48"/>
      <c r="K7" s="48"/>
      <c r="L7" s="48"/>
      <c r="M7" s="48"/>
      <c r="N7" s="12"/>
    </row>
    <row r="8" spans="1:14" ht="18.75" customHeight="1">
      <c r="A8" s="4" t="s">
        <v>12</v>
      </c>
      <c r="B8" s="39">
        <v>0</v>
      </c>
      <c r="C8" s="39">
        <v>0</v>
      </c>
      <c r="D8" s="39">
        <v>0</v>
      </c>
      <c r="E8" s="38">
        <v>0</v>
      </c>
      <c r="F8" s="74"/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3" t="s">
        <v>13</v>
      </c>
      <c r="B9" s="39">
        <v>0</v>
      </c>
      <c r="C9" s="36">
        <f t="shared" si="0"/>
        <v>0</v>
      </c>
      <c r="D9" s="39">
        <v>0</v>
      </c>
      <c r="E9" s="38">
        <v>0</v>
      </c>
      <c r="F9" s="74"/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4" t="s">
        <v>14</v>
      </c>
      <c r="B10" s="39">
        <v>0</v>
      </c>
      <c r="C10" s="39">
        <v>0</v>
      </c>
      <c r="D10" s="39">
        <v>0</v>
      </c>
      <c r="E10" s="38">
        <v>0</v>
      </c>
      <c r="F10" s="74"/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7</v>
      </c>
      <c r="B11" s="39">
        <v>0</v>
      </c>
      <c r="C11" s="39">
        <v>0</v>
      </c>
      <c r="D11" s="39">
        <v>0</v>
      </c>
      <c r="E11" s="38">
        <v>0</v>
      </c>
      <c r="F11" s="74"/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15</v>
      </c>
      <c r="B12" s="39">
        <v>0</v>
      </c>
      <c r="C12" s="36">
        <f t="shared" si="0"/>
        <v>0</v>
      </c>
      <c r="D12" s="39">
        <v>0</v>
      </c>
      <c r="E12" s="38">
        <v>0</v>
      </c>
      <c r="F12" s="74"/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99</v>
      </c>
      <c r="B13" s="39">
        <v>0</v>
      </c>
      <c r="C13" s="36">
        <f t="shared" si="0"/>
        <v>0</v>
      </c>
      <c r="D13" s="38">
        <v>0</v>
      </c>
      <c r="E13" s="36">
        <v>0</v>
      </c>
      <c r="F13" s="74"/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17</v>
      </c>
      <c r="B14" s="39">
        <v>0</v>
      </c>
      <c r="C14" s="36">
        <f t="shared" si="0"/>
        <v>0</v>
      </c>
      <c r="D14" s="39">
        <v>0</v>
      </c>
      <c r="E14" s="38">
        <v>0</v>
      </c>
      <c r="F14" s="74"/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4" t="s">
        <v>18</v>
      </c>
      <c r="B15" s="39">
        <v>0</v>
      </c>
      <c r="C15" s="36">
        <f t="shared" si="0"/>
        <v>0</v>
      </c>
      <c r="D15" s="39">
        <v>0</v>
      </c>
      <c r="E15" s="36">
        <v>0</v>
      </c>
      <c r="F15" s="74"/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53</v>
      </c>
      <c r="B16" s="39">
        <v>0</v>
      </c>
      <c r="C16" s="36">
        <f t="shared" si="0"/>
        <v>0</v>
      </c>
      <c r="D16" s="39">
        <v>0</v>
      </c>
      <c r="E16" s="36">
        <v>0</v>
      </c>
      <c r="F16" s="74"/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54</v>
      </c>
      <c r="B17" s="36">
        <v>0</v>
      </c>
      <c r="C17" s="36">
        <f t="shared" si="0"/>
        <v>0</v>
      </c>
      <c r="D17" s="36">
        <v>0</v>
      </c>
      <c r="E17" s="36">
        <v>0</v>
      </c>
      <c r="F17" s="74"/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20</v>
      </c>
      <c r="B18" s="36">
        <v>0</v>
      </c>
      <c r="C18" s="36">
        <f t="shared" si="0"/>
        <v>0</v>
      </c>
      <c r="D18" s="36">
        <v>0</v>
      </c>
      <c r="E18" s="36">
        <v>0</v>
      </c>
      <c r="F18" s="74"/>
      <c r="G18" s="48"/>
      <c r="H18" s="48"/>
      <c r="I18" s="48"/>
      <c r="J18" s="48"/>
      <c r="K18" s="48"/>
      <c r="L18" s="48"/>
      <c r="M18" s="48"/>
      <c r="N18" s="12"/>
    </row>
    <row r="19" spans="1:15" ht="19.5" thickBot="1">
      <c r="A19" s="60" t="s">
        <v>6</v>
      </c>
      <c r="B19" s="37">
        <f>SUM(B7:B18)</f>
        <v>0</v>
      </c>
      <c r="C19" s="37">
        <f>SUM(C6:C18)</f>
        <v>0</v>
      </c>
      <c r="D19" s="37">
        <f>SUM(D6:D18)</f>
        <v>0</v>
      </c>
      <c r="E19" s="37">
        <f>SUM(E6:E18)</f>
        <v>0</v>
      </c>
      <c r="F19" s="75"/>
      <c r="G19" s="51"/>
      <c r="H19" s="51"/>
      <c r="I19" s="51"/>
      <c r="J19" s="51"/>
      <c r="K19" s="51"/>
      <c r="L19" s="51"/>
      <c r="M19" s="51"/>
      <c r="N19" s="17"/>
      <c r="O19" s="15"/>
    </row>
    <row r="20" spans="1:14" ht="18.75" customHeight="1" thickTop="1">
      <c r="A20" s="76" t="s">
        <v>34</v>
      </c>
      <c r="B20" s="66"/>
      <c r="C20" s="66"/>
      <c r="D20" s="66"/>
      <c r="E20" s="67"/>
      <c r="F20" s="48"/>
      <c r="G20" s="48"/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47</v>
      </c>
      <c r="B21" s="36">
        <f>SUM(C21:M21)</f>
        <v>0</v>
      </c>
      <c r="C21" s="39">
        <v>0</v>
      </c>
      <c r="D21" s="39">
        <v>0</v>
      </c>
      <c r="E21" s="39">
        <v>0</v>
      </c>
      <c r="F21" s="48"/>
      <c r="G21" s="48"/>
      <c r="H21" s="48"/>
      <c r="I21" s="48"/>
      <c r="J21" s="48"/>
      <c r="K21" s="48"/>
      <c r="L21" s="48"/>
      <c r="M21" s="48"/>
      <c r="N21" s="12"/>
    </row>
    <row r="22" spans="1:14" ht="18.75" customHeight="1">
      <c r="A22" s="4" t="s">
        <v>39</v>
      </c>
      <c r="B22" s="36">
        <f>SUM(C22:M22)</f>
        <v>0</v>
      </c>
      <c r="C22" s="36">
        <f>SUM(D22:N22)</f>
        <v>0</v>
      </c>
      <c r="D22" s="39">
        <v>0</v>
      </c>
      <c r="E22" s="39">
        <v>0</v>
      </c>
      <c r="F22" s="48"/>
      <c r="G22" s="48"/>
      <c r="H22" s="48"/>
      <c r="I22" s="48"/>
      <c r="J22" s="48"/>
      <c r="K22" s="48"/>
      <c r="L22" s="48"/>
      <c r="M22" s="48"/>
      <c r="N22" s="12"/>
    </row>
    <row r="23" spans="1:14" ht="18.75" customHeight="1">
      <c r="A23" s="3" t="s">
        <v>5</v>
      </c>
      <c r="B23" s="36">
        <f>SUM(C23:M23)</f>
        <v>0</v>
      </c>
      <c r="C23" s="36">
        <f>SUM(D23:N23)</f>
        <v>0</v>
      </c>
      <c r="D23" s="80">
        <v>0</v>
      </c>
      <c r="E23" s="80">
        <v>0</v>
      </c>
      <c r="F23" s="48"/>
      <c r="G23" s="48"/>
      <c r="H23" s="48"/>
      <c r="I23" s="48"/>
      <c r="J23" s="48"/>
      <c r="K23" s="48"/>
      <c r="L23" s="48"/>
      <c r="M23" s="48"/>
      <c r="N23" s="12"/>
    </row>
    <row r="24" spans="1:14" ht="18.75" customHeight="1" thickBot="1">
      <c r="A24" s="60" t="s">
        <v>70</v>
      </c>
      <c r="B24" s="37">
        <f>SUM(B21:B23)</f>
        <v>0</v>
      </c>
      <c r="C24" s="37">
        <f>SUM(C21:C23)</f>
        <v>0</v>
      </c>
      <c r="D24" s="63">
        <v>0</v>
      </c>
      <c r="E24" s="63">
        <v>0</v>
      </c>
      <c r="F24" s="48"/>
      <c r="G24" s="48"/>
      <c r="H24" s="48"/>
      <c r="I24" s="48"/>
      <c r="J24" s="48"/>
      <c r="K24" s="48"/>
      <c r="L24" s="48"/>
      <c r="M24" s="48"/>
      <c r="N24" s="12"/>
    </row>
    <row r="25" spans="1:14" ht="15.75" thickTop="1">
      <c r="A25" s="4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2"/>
    </row>
    <row r="26" spans="1:14" ht="15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2"/>
    </row>
    <row r="27" spans="1:14" ht="15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2"/>
    </row>
    <row r="28" spans="1:14" ht="15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>
        <v>0</v>
      </c>
    </row>
    <row r="30" spans="1:14" ht="15">
      <c r="A30" s="50"/>
      <c r="B30" s="51"/>
      <c r="C30" s="51"/>
      <c r="D30" s="48"/>
      <c r="E30" s="48"/>
      <c r="F30" s="48"/>
      <c r="G30" s="48"/>
      <c r="H30" s="48"/>
      <c r="I30" s="48"/>
      <c r="J30" s="48"/>
      <c r="K30" s="48"/>
      <c r="L30" s="48"/>
      <c r="M30" s="48">
        <v>0</v>
      </c>
      <c r="N30" s="12"/>
    </row>
    <row r="31" spans="1:13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15">
      <c r="A32" s="5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6">
    <mergeCell ref="A1:E1"/>
    <mergeCell ref="A2:E2"/>
    <mergeCell ref="A3:E3"/>
    <mergeCell ref="A4:A5"/>
    <mergeCell ref="B4:B5"/>
    <mergeCell ref="C4:C5"/>
  </mergeCells>
  <printOptions/>
  <pageMargins left="1.3385826771653544" right="0.7480314960629921" top="0.7874015748031497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3">
      <selection activeCell="B20" sqref="B20"/>
    </sheetView>
  </sheetViews>
  <sheetFormatPr defaultColWidth="10.7109375" defaultRowHeight="12.75"/>
  <cols>
    <col min="1" max="1" width="29.28125" style="14" customWidth="1"/>
    <col min="2" max="2" width="17.28125" style="16" customWidth="1"/>
    <col min="3" max="4" width="18.140625" style="16" customWidth="1"/>
    <col min="5" max="6" width="17.00390625" style="16" customWidth="1"/>
    <col min="7" max="7" width="17.8515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128</v>
      </c>
      <c r="B2" s="106"/>
      <c r="C2" s="106"/>
      <c r="D2" s="106"/>
      <c r="E2" s="106"/>
      <c r="F2" s="106"/>
      <c r="G2" s="106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116"/>
      <c r="G3" s="11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129</v>
      </c>
      <c r="E4" s="5" t="s">
        <v>131</v>
      </c>
      <c r="F4" s="5" t="s">
        <v>133</v>
      </c>
      <c r="G4" s="5" t="s">
        <v>134</v>
      </c>
      <c r="H4" s="54"/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130</v>
      </c>
      <c r="E5" s="9" t="s">
        <v>132</v>
      </c>
      <c r="F5" s="9"/>
      <c r="G5" s="9"/>
      <c r="H5" s="54"/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/>
      <c r="E6" s="7"/>
      <c r="F6" s="7"/>
      <c r="G6" s="7"/>
      <c r="H6" s="54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58"/>
      <c r="H7" s="4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2">SUM(D8:N8)</f>
        <v>0</v>
      </c>
      <c r="D8" s="38">
        <v>0</v>
      </c>
      <c r="E8" s="38">
        <v>0</v>
      </c>
      <c r="F8" s="38">
        <v>0</v>
      </c>
      <c r="G8" s="38">
        <v>0</v>
      </c>
      <c r="H8" s="48"/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0</v>
      </c>
      <c r="C9" s="36">
        <f t="shared" si="0"/>
        <v>0</v>
      </c>
      <c r="D9" s="38">
        <v>0</v>
      </c>
      <c r="E9" s="38">
        <v>0</v>
      </c>
      <c r="F9" s="36">
        <v>0</v>
      </c>
      <c r="G9" s="36">
        <v>0</v>
      </c>
      <c r="H9" s="48"/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8">
        <v>0</v>
      </c>
      <c r="F10" s="36">
        <v>0</v>
      </c>
      <c r="G10" s="36">
        <v>0</v>
      </c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98</v>
      </c>
      <c r="B11" s="39">
        <v>0</v>
      </c>
      <c r="C11" s="36">
        <f t="shared" si="0"/>
        <v>0</v>
      </c>
      <c r="D11" s="38">
        <v>0</v>
      </c>
      <c r="E11" s="38">
        <v>0</v>
      </c>
      <c r="F11" s="36">
        <v>0</v>
      </c>
      <c r="G11" s="36">
        <f>SUM(H11:R11)</f>
        <v>0</v>
      </c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0</v>
      </c>
      <c r="C12" s="36">
        <f t="shared" si="0"/>
        <v>0</v>
      </c>
      <c r="D12" s="38">
        <v>0</v>
      </c>
      <c r="E12" s="38">
        <v>0</v>
      </c>
      <c r="F12" s="36">
        <v>0</v>
      </c>
      <c r="G12" s="36">
        <v>0</v>
      </c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110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99</v>
      </c>
      <c r="B14" s="39">
        <v>72400</v>
      </c>
      <c r="C14" s="36">
        <f t="shared" si="0"/>
        <v>0</v>
      </c>
      <c r="D14" s="38">
        <v>0</v>
      </c>
      <c r="E14" s="39">
        <v>0</v>
      </c>
      <c r="F14" s="36">
        <v>0</v>
      </c>
      <c r="G14" s="36">
        <v>0</v>
      </c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64</v>
      </c>
      <c r="B15" s="39">
        <v>92600</v>
      </c>
      <c r="C15" s="36">
        <f>SUM(D15:N15)</f>
        <v>0</v>
      </c>
      <c r="D15" s="38">
        <v>0</v>
      </c>
      <c r="E15" s="39">
        <v>0</v>
      </c>
      <c r="F15" s="38">
        <v>0</v>
      </c>
      <c r="G15" s="38">
        <v>0</v>
      </c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300000</v>
      </c>
      <c r="C16" s="36">
        <f t="shared" si="0"/>
        <v>229552.86</v>
      </c>
      <c r="D16" s="38">
        <v>0</v>
      </c>
      <c r="E16" s="38">
        <v>229552.86</v>
      </c>
      <c r="F16" s="39">
        <v>0</v>
      </c>
      <c r="G16" s="39">
        <v>0</v>
      </c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65</v>
      </c>
      <c r="B17" s="39">
        <v>800000</v>
      </c>
      <c r="C17" s="36">
        <f t="shared" si="0"/>
        <v>0</v>
      </c>
      <c r="D17" s="38">
        <v>0</v>
      </c>
      <c r="E17" s="39">
        <v>0</v>
      </c>
      <c r="F17" s="38">
        <v>0</v>
      </c>
      <c r="G17" s="38">
        <v>0</v>
      </c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18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53</v>
      </c>
      <c r="B19" s="39">
        <v>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135</v>
      </c>
      <c r="B20" s="36">
        <v>431900</v>
      </c>
      <c r="C20" s="36">
        <f t="shared" si="0"/>
        <v>0</v>
      </c>
      <c r="D20" s="36">
        <v>0</v>
      </c>
      <c r="E20" s="39">
        <v>0</v>
      </c>
      <c r="F20" s="36">
        <v>0</v>
      </c>
      <c r="G20" s="36">
        <v>0</v>
      </c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136</v>
      </c>
      <c r="B21" s="36">
        <v>0</v>
      </c>
      <c r="C21" s="36">
        <f t="shared" si="0"/>
        <v>0</v>
      </c>
      <c r="D21" s="36">
        <v>0</v>
      </c>
      <c r="E21" s="39">
        <v>0</v>
      </c>
      <c r="F21" s="36">
        <v>0</v>
      </c>
      <c r="G21" s="36">
        <v>0</v>
      </c>
      <c r="H21" s="48"/>
      <c r="I21" s="48"/>
      <c r="J21" s="48"/>
      <c r="K21" s="48"/>
      <c r="L21" s="48"/>
      <c r="M21" s="48"/>
      <c r="N21" s="12"/>
    </row>
    <row r="22" spans="1:14" ht="18.75" customHeight="1">
      <c r="A22" s="4" t="s">
        <v>20</v>
      </c>
      <c r="B22" s="36">
        <v>0</v>
      </c>
      <c r="C22" s="36">
        <f t="shared" si="0"/>
        <v>0</v>
      </c>
      <c r="D22" s="39">
        <v>0</v>
      </c>
      <c r="E22" s="39">
        <v>0</v>
      </c>
      <c r="F22" s="39">
        <v>0</v>
      </c>
      <c r="G22" s="36">
        <v>0</v>
      </c>
      <c r="H22" s="48"/>
      <c r="I22" s="48"/>
      <c r="J22" s="48"/>
      <c r="K22" s="48"/>
      <c r="L22" s="48"/>
      <c r="M22" s="48"/>
      <c r="N22" s="12"/>
    </row>
    <row r="23" spans="1:15" ht="19.5" thickBot="1">
      <c r="A23" s="60" t="s">
        <v>6</v>
      </c>
      <c r="B23" s="37">
        <f>SUM(B7:B22)</f>
        <v>1696900</v>
      </c>
      <c r="C23" s="37">
        <f>SUM(C7:C22)</f>
        <v>229552.86</v>
      </c>
      <c r="D23" s="37">
        <f>SUM(D7:D22)</f>
        <v>0</v>
      </c>
      <c r="E23" s="37">
        <f>SUM(E7:E22)</f>
        <v>229552.86</v>
      </c>
      <c r="F23" s="37">
        <f>SUM(F7:F22)</f>
        <v>0</v>
      </c>
      <c r="G23" s="37">
        <f>SUM(G7:G22)</f>
        <v>0</v>
      </c>
      <c r="H23" s="51"/>
      <c r="I23" s="51"/>
      <c r="J23" s="51"/>
      <c r="K23" s="51"/>
      <c r="L23" s="51"/>
      <c r="M23" s="51"/>
      <c r="N23" s="17"/>
      <c r="O23" s="15"/>
    </row>
    <row r="24" spans="1:14" ht="18.75" customHeight="1" thickTop="1">
      <c r="A24" s="65" t="s">
        <v>34</v>
      </c>
      <c r="B24" s="66"/>
      <c r="C24" s="66"/>
      <c r="D24" s="66"/>
      <c r="E24" s="67"/>
      <c r="F24" s="70"/>
      <c r="G24" s="70"/>
      <c r="H24" s="48"/>
      <c r="I24" s="48"/>
      <c r="J24" s="48"/>
      <c r="K24" s="48"/>
      <c r="L24" s="48"/>
      <c r="M24" s="48"/>
      <c r="N24" s="12"/>
    </row>
    <row r="25" spans="1:14" ht="18.75" customHeight="1">
      <c r="A25" s="68" t="s">
        <v>47</v>
      </c>
      <c r="B25" s="69">
        <v>372400</v>
      </c>
      <c r="C25" s="69">
        <v>229552.86</v>
      </c>
      <c r="D25" s="36">
        <v>0</v>
      </c>
      <c r="E25" s="36">
        <v>229552.86</v>
      </c>
      <c r="F25" s="36">
        <v>0</v>
      </c>
      <c r="G25" s="36">
        <v>0</v>
      </c>
      <c r="H25" s="48"/>
      <c r="I25" s="48"/>
      <c r="J25" s="48"/>
      <c r="K25" s="48"/>
      <c r="L25" s="48"/>
      <c r="M25" s="48"/>
      <c r="N25" s="12"/>
    </row>
    <row r="26" spans="1:14" ht="18.75" customHeight="1">
      <c r="A26" s="68" t="s">
        <v>39</v>
      </c>
      <c r="B26" s="69">
        <v>1324500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48"/>
      <c r="I26" s="48"/>
      <c r="J26" s="48"/>
      <c r="K26" s="48"/>
      <c r="L26" s="48"/>
      <c r="M26" s="48"/>
      <c r="N26" s="12"/>
    </row>
    <row r="27" spans="1:14" ht="18.75" customHeight="1">
      <c r="A27" s="62" t="s">
        <v>5</v>
      </c>
      <c r="B27" s="36">
        <v>0</v>
      </c>
      <c r="C27" s="36">
        <v>0</v>
      </c>
      <c r="D27" s="78">
        <v>0</v>
      </c>
      <c r="E27" s="78">
        <v>0</v>
      </c>
      <c r="F27" s="78">
        <v>0</v>
      </c>
      <c r="G27" s="78">
        <v>0</v>
      </c>
      <c r="H27" s="48"/>
      <c r="I27" s="48"/>
      <c r="J27" s="48"/>
      <c r="K27" s="48"/>
      <c r="L27" s="48"/>
      <c r="M27" s="48"/>
      <c r="N27" s="12"/>
    </row>
    <row r="28" spans="1:14" ht="18.75" customHeight="1" thickBot="1">
      <c r="A28" s="64" t="s">
        <v>70</v>
      </c>
      <c r="B28" s="37">
        <f>SUM(B25:B27)</f>
        <v>1696900</v>
      </c>
      <c r="C28" s="37">
        <f>SUM(C25:C27)</f>
        <v>229552.86</v>
      </c>
      <c r="D28" s="63">
        <v>0</v>
      </c>
      <c r="E28" s="37">
        <f>SUM(E25:E27)</f>
        <v>229552.86</v>
      </c>
      <c r="F28" s="63">
        <v>0</v>
      </c>
      <c r="G28" s="63">
        <v>0</v>
      </c>
      <c r="H28" s="48"/>
      <c r="I28" s="48"/>
      <c r="J28" s="48"/>
      <c r="K28" s="48"/>
      <c r="L28" s="48"/>
      <c r="M28" s="48"/>
      <c r="N28" s="12"/>
    </row>
    <row r="29" spans="1:14" ht="15.75" thickTop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/>
    </row>
    <row r="33" spans="1:14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2">
        <v>0</v>
      </c>
    </row>
    <row r="34" spans="1:14" ht="15">
      <c r="A34" s="50"/>
      <c r="B34" s="51"/>
      <c r="C34" s="51"/>
      <c r="D34" s="48"/>
      <c r="E34" s="48"/>
      <c r="F34" s="48"/>
      <c r="G34" s="48"/>
      <c r="H34" s="48"/>
      <c r="I34" s="48"/>
      <c r="J34" s="48"/>
      <c r="K34" s="48"/>
      <c r="L34" s="48"/>
      <c r="M34" s="48">
        <v>0</v>
      </c>
      <c r="N34" s="12"/>
    </row>
    <row r="35" spans="1:13" ht="1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5">
      <c r="A36" s="5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6">
    <mergeCell ref="A1:G1"/>
    <mergeCell ref="A2:G2"/>
    <mergeCell ref="A3:G3"/>
    <mergeCell ref="A4:A6"/>
    <mergeCell ref="B4:B6"/>
    <mergeCell ref="C4:C6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12" sqref="C12"/>
    </sheetView>
  </sheetViews>
  <sheetFormatPr defaultColWidth="10.7109375" defaultRowHeight="12.75"/>
  <cols>
    <col min="1" max="1" width="34.28125" style="14" customWidth="1"/>
    <col min="2" max="2" width="27.57421875" style="16" customWidth="1"/>
    <col min="3" max="3" width="26.28125" style="16" customWidth="1"/>
    <col min="4" max="4" width="36.140625" style="16" customWidth="1"/>
    <col min="5" max="5" width="27.851562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71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139</v>
      </c>
      <c r="B2" s="106"/>
      <c r="C2" s="106"/>
      <c r="D2" s="106"/>
      <c r="E2" s="72"/>
      <c r="F2" s="45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77"/>
      <c r="F3" s="4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11</v>
      </c>
      <c r="E4" s="8"/>
      <c r="F4" s="8"/>
      <c r="G4" s="55"/>
      <c r="H4" s="54"/>
      <c r="I4" s="54"/>
      <c r="J4" s="54"/>
      <c r="K4" s="55"/>
      <c r="L4" s="55"/>
      <c r="M4" s="55"/>
      <c r="N4" s="56"/>
    </row>
    <row r="5" spans="1:14" ht="18.75" customHeight="1">
      <c r="A5" s="111"/>
      <c r="B5" s="113"/>
      <c r="C5" s="115"/>
      <c r="D5" s="7"/>
      <c r="E5" s="8"/>
      <c r="F5" s="8"/>
      <c r="G5" s="55"/>
      <c r="H5" s="54"/>
      <c r="I5" s="54"/>
      <c r="J5" s="54"/>
      <c r="K5" s="55"/>
      <c r="L5" s="55"/>
      <c r="M5" s="55"/>
      <c r="N5" s="56"/>
    </row>
    <row r="6" spans="1:14" ht="18.75">
      <c r="A6" s="61" t="s">
        <v>33</v>
      </c>
      <c r="B6" s="57"/>
      <c r="C6" s="58"/>
      <c r="D6" s="58"/>
      <c r="E6" s="74"/>
      <c r="F6" s="74"/>
      <c r="G6" s="48"/>
      <c r="H6" s="48"/>
      <c r="I6" s="48"/>
      <c r="J6" s="48"/>
      <c r="K6" s="48"/>
      <c r="L6" s="48"/>
      <c r="M6" s="48"/>
      <c r="N6" s="12"/>
    </row>
    <row r="7" spans="1:14" ht="18.75">
      <c r="A7" s="6" t="s">
        <v>11</v>
      </c>
      <c r="B7" s="73">
        <v>689800</v>
      </c>
      <c r="C7" s="38">
        <f aca="true" t="shared" si="0" ref="C7:C20">SUM(D7:N7)</f>
        <v>178711</v>
      </c>
      <c r="D7" s="38">
        <v>178711</v>
      </c>
      <c r="E7" s="74"/>
      <c r="F7" s="74"/>
      <c r="G7" s="48"/>
      <c r="H7" s="48"/>
      <c r="I7" s="48"/>
      <c r="J7" s="48"/>
      <c r="K7" s="48"/>
      <c r="L7" s="48"/>
      <c r="M7" s="48"/>
      <c r="N7" s="12"/>
    </row>
    <row r="8" spans="1:14" ht="18.75">
      <c r="A8" s="6" t="s">
        <v>137</v>
      </c>
      <c r="B8" s="73">
        <v>366000</v>
      </c>
      <c r="C8" s="38">
        <f t="shared" si="0"/>
        <v>0</v>
      </c>
      <c r="D8" s="38">
        <v>0</v>
      </c>
      <c r="E8" s="74"/>
      <c r="F8" s="74"/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6" t="s">
        <v>55</v>
      </c>
      <c r="B9" s="39">
        <v>0</v>
      </c>
      <c r="C9" s="38">
        <f t="shared" si="0"/>
        <v>1095500</v>
      </c>
      <c r="D9" s="38">
        <v>1095500</v>
      </c>
      <c r="E9" s="74"/>
      <c r="F9" s="74"/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4" t="s">
        <v>12</v>
      </c>
      <c r="B10" s="39">
        <v>0</v>
      </c>
      <c r="C10" s="39">
        <v>0</v>
      </c>
      <c r="D10" s="38">
        <v>0</v>
      </c>
      <c r="E10" s="74"/>
      <c r="F10" s="74"/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3" t="s">
        <v>13</v>
      </c>
      <c r="B11" s="39">
        <v>0</v>
      </c>
      <c r="C11" s="36">
        <f t="shared" si="0"/>
        <v>0</v>
      </c>
      <c r="D11" s="38">
        <v>0</v>
      </c>
      <c r="E11" s="74"/>
      <c r="F11" s="74"/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14</v>
      </c>
      <c r="B12" s="39">
        <v>0</v>
      </c>
      <c r="C12" s="39">
        <v>0</v>
      </c>
      <c r="D12" s="38">
        <v>0</v>
      </c>
      <c r="E12" s="74"/>
      <c r="F12" s="74"/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7</v>
      </c>
      <c r="B13" s="39">
        <v>0</v>
      </c>
      <c r="C13" s="39">
        <v>0</v>
      </c>
      <c r="D13" s="38">
        <v>0</v>
      </c>
      <c r="E13" s="74"/>
      <c r="F13" s="74"/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15</v>
      </c>
      <c r="B14" s="39">
        <v>0</v>
      </c>
      <c r="C14" s="36">
        <f t="shared" si="0"/>
        <v>0</v>
      </c>
      <c r="D14" s="38">
        <v>0</v>
      </c>
      <c r="E14" s="74"/>
      <c r="F14" s="74"/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4" t="s">
        <v>99</v>
      </c>
      <c r="B15" s="39">
        <v>0</v>
      </c>
      <c r="C15" s="36">
        <f t="shared" si="0"/>
        <v>0</v>
      </c>
      <c r="D15" s="38">
        <v>0</v>
      </c>
      <c r="E15" s="74"/>
      <c r="F15" s="74"/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6">
        <f t="shared" si="0"/>
        <v>0</v>
      </c>
      <c r="D16" s="38">
        <v>0</v>
      </c>
      <c r="E16" s="74"/>
      <c r="F16" s="74"/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18</v>
      </c>
      <c r="B17" s="39">
        <v>0</v>
      </c>
      <c r="C17" s="36">
        <f t="shared" si="0"/>
        <v>0</v>
      </c>
      <c r="D17" s="38">
        <v>0</v>
      </c>
      <c r="E17" s="74"/>
      <c r="F17" s="74"/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53</v>
      </c>
      <c r="B18" s="39">
        <v>0</v>
      </c>
      <c r="C18" s="36">
        <f t="shared" si="0"/>
        <v>0</v>
      </c>
      <c r="D18" s="38">
        <v>0</v>
      </c>
      <c r="E18" s="74"/>
      <c r="F18" s="74"/>
      <c r="G18" s="48"/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54</v>
      </c>
      <c r="B19" s="36">
        <v>0</v>
      </c>
      <c r="C19" s="36">
        <f t="shared" si="0"/>
        <v>0</v>
      </c>
      <c r="D19" s="36">
        <v>0</v>
      </c>
      <c r="E19" s="74"/>
      <c r="F19" s="74"/>
      <c r="G19" s="48"/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20</v>
      </c>
      <c r="B20" s="36">
        <v>0</v>
      </c>
      <c r="C20" s="36">
        <f t="shared" si="0"/>
        <v>0</v>
      </c>
      <c r="D20" s="36">
        <v>0</v>
      </c>
      <c r="E20" s="74"/>
      <c r="F20" s="74"/>
      <c r="G20" s="48"/>
      <c r="H20" s="48"/>
      <c r="I20" s="48"/>
      <c r="J20" s="48"/>
      <c r="K20" s="48"/>
      <c r="L20" s="48"/>
      <c r="M20" s="48"/>
      <c r="N20" s="12"/>
    </row>
    <row r="21" spans="1:15" ht="19.5" thickBot="1">
      <c r="A21" s="60" t="s">
        <v>6</v>
      </c>
      <c r="B21" s="37">
        <f>SUM(B7:B20)</f>
        <v>1055800</v>
      </c>
      <c r="C21" s="37">
        <f>SUM(C6:C20)</f>
        <v>1274211</v>
      </c>
      <c r="D21" s="37">
        <f>SUM(D6:D20)</f>
        <v>1274211</v>
      </c>
      <c r="E21" s="75"/>
      <c r="F21" s="75"/>
      <c r="G21" s="51"/>
      <c r="H21" s="51"/>
      <c r="I21" s="51"/>
      <c r="J21" s="51"/>
      <c r="K21" s="51"/>
      <c r="L21" s="51"/>
      <c r="M21" s="51"/>
      <c r="N21" s="17"/>
      <c r="O21" s="15"/>
    </row>
    <row r="22" spans="1:14" ht="18.75" customHeight="1" thickTop="1">
      <c r="A22" s="76" t="s">
        <v>34</v>
      </c>
      <c r="B22" s="66"/>
      <c r="C22" s="66"/>
      <c r="D22" s="67"/>
      <c r="E22" s="74"/>
      <c r="F22" s="48"/>
      <c r="G22" s="48"/>
      <c r="H22" s="48"/>
      <c r="I22" s="48"/>
      <c r="J22" s="48"/>
      <c r="K22" s="48"/>
      <c r="L22" s="48"/>
      <c r="M22" s="48"/>
      <c r="N22" s="12"/>
    </row>
    <row r="23" spans="1:14" ht="18.75" customHeight="1">
      <c r="A23" s="4" t="s">
        <v>47</v>
      </c>
      <c r="B23" s="69">
        <v>689800</v>
      </c>
      <c r="C23" s="69">
        <v>178711</v>
      </c>
      <c r="D23" s="38">
        <v>178711</v>
      </c>
      <c r="E23" s="74"/>
      <c r="F23" s="48"/>
      <c r="G23" s="48"/>
      <c r="H23" s="48"/>
      <c r="I23" s="48"/>
      <c r="J23" s="48"/>
      <c r="K23" s="48"/>
      <c r="L23" s="48"/>
      <c r="M23" s="48"/>
      <c r="N23" s="12"/>
    </row>
    <row r="24" spans="1:14" ht="18.75" customHeight="1">
      <c r="A24" s="4" t="s">
        <v>39</v>
      </c>
      <c r="B24" s="69">
        <v>366000</v>
      </c>
      <c r="C24" s="38">
        <v>0</v>
      </c>
      <c r="D24" s="38">
        <v>0</v>
      </c>
      <c r="E24" s="74"/>
      <c r="F24" s="48"/>
      <c r="G24" s="48"/>
      <c r="H24" s="48"/>
      <c r="I24" s="48"/>
      <c r="J24" s="48"/>
      <c r="K24" s="48"/>
      <c r="L24" s="48"/>
      <c r="M24" s="48"/>
      <c r="N24" s="12"/>
    </row>
    <row r="25" spans="1:14" ht="18.75" customHeight="1">
      <c r="A25" s="3" t="s">
        <v>5</v>
      </c>
      <c r="B25" s="39">
        <v>0</v>
      </c>
      <c r="C25" s="34">
        <v>1095500</v>
      </c>
      <c r="D25" s="35">
        <v>1095500</v>
      </c>
      <c r="E25" s="74"/>
      <c r="F25" s="48"/>
      <c r="G25" s="48"/>
      <c r="H25" s="48"/>
      <c r="I25" s="48"/>
      <c r="J25" s="48"/>
      <c r="K25" s="48"/>
      <c r="L25" s="48"/>
      <c r="M25" s="48"/>
      <c r="N25" s="12"/>
    </row>
    <row r="26" spans="1:14" ht="18.75" customHeight="1" thickBot="1">
      <c r="A26" s="60" t="s">
        <v>70</v>
      </c>
      <c r="B26" s="37">
        <f>SUM(B23:B25)</f>
        <v>1055800</v>
      </c>
      <c r="C26" s="37">
        <f>SUM(C23:C25)</f>
        <v>1274211</v>
      </c>
      <c r="D26" s="37">
        <f>SUM(D23:D25)</f>
        <v>1274211</v>
      </c>
      <c r="E26" s="74"/>
      <c r="F26" s="48"/>
      <c r="G26" s="48"/>
      <c r="H26" s="48"/>
      <c r="I26" s="48"/>
      <c r="J26" s="48"/>
      <c r="K26" s="48"/>
      <c r="L26" s="48"/>
      <c r="M26" s="48"/>
      <c r="N26" s="12"/>
    </row>
    <row r="27" spans="1:14" ht="15.75" thickTop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2"/>
    </row>
    <row r="28" spans="1:14" ht="15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>
        <v>0</v>
      </c>
    </row>
    <row r="32" spans="1:14" ht="15">
      <c r="A32" s="50"/>
      <c r="B32" s="51"/>
      <c r="C32" s="51"/>
      <c r="D32" s="48"/>
      <c r="E32" s="48"/>
      <c r="F32" s="48"/>
      <c r="G32" s="48"/>
      <c r="H32" s="48"/>
      <c r="I32" s="48"/>
      <c r="J32" s="48"/>
      <c r="K32" s="48"/>
      <c r="L32" s="48"/>
      <c r="M32" s="48">
        <v>0</v>
      </c>
      <c r="N32" s="12"/>
    </row>
    <row r="33" spans="1:13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5">
      <c r="A34" s="5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6">
    <mergeCell ref="A4:A5"/>
    <mergeCell ref="B4:B5"/>
    <mergeCell ref="C4:C5"/>
    <mergeCell ref="A1:D1"/>
    <mergeCell ref="A2:D2"/>
    <mergeCell ref="A3:D3"/>
  </mergeCells>
  <printOptions/>
  <pageMargins left="1.14173228346456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C17" sqref="C17"/>
    </sheetView>
  </sheetViews>
  <sheetFormatPr defaultColWidth="10.7109375" defaultRowHeight="12.75"/>
  <cols>
    <col min="1" max="1" width="30.7109375" style="14" customWidth="1"/>
    <col min="2" max="2" width="22.57421875" style="16" customWidth="1"/>
    <col min="3" max="4" width="22.28125" style="16" customWidth="1"/>
    <col min="5" max="5" width="22.710937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71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146</v>
      </c>
      <c r="B2" s="106"/>
      <c r="C2" s="106"/>
      <c r="D2" s="106"/>
      <c r="E2" s="106"/>
      <c r="F2" s="72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77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6</v>
      </c>
      <c r="C4" s="84" t="s">
        <v>142</v>
      </c>
      <c r="D4" s="84" t="s">
        <v>143</v>
      </c>
      <c r="E4" s="1" t="s">
        <v>145</v>
      </c>
      <c r="F4" s="8"/>
      <c r="G4" s="55"/>
      <c r="H4" s="54"/>
      <c r="I4" s="54"/>
      <c r="J4" s="54"/>
      <c r="K4" s="55"/>
      <c r="L4" s="55"/>
      <c r="M4" s="55"/>
      <c r="N4" s="56"/>
    </row>
    <row r="5" spans="1:14" ht="18.75" customHeight="1">
      <c r="A5" s="111"/>
      <c r="B5" s="113"/>
      <c r="C5" s="82" t="s">
        <v>103</v>
      </c>
      <c r="D5" s="7" t="s">
        <v>144</v>
      </c>
      <c r="E5" s="7" t="s">
        <v>11</v>
      </c>
      <c r="F5" s="8"/>
      <c r="G5" s="55"/>
      <c r="H5" s="54"/>
      <c r="I5" s="54"/>
      <c r="J5" s="54"/>
      <c r="K5" s="55"/>
      <c r="L5" s="55"/>
      <c r="M5" s="55"/>
      <c r="N5" s="56"/>
    </row>
    <row r="6" spans="1:14" ht="18.75">
      <c r="A6" s="61" t="s">
        <v>33</v>
      </c>
      <c r="B6" s="57"/>
      <c r="C6" s="58"/>
      <c r="D6" s="59"/>
      <c r="E6" s="58"/>
      <c r="F6" s="74"/>
      <c r="G6" s="48"/>
      <c r="H6" s="48"/>
      <c r="I6" s="48"/>
      <c r="J6" s="48"/>
      <c r="K6" s="48"/>
      <c r="L6" s="48"/>
      <c r="M6" s="48"/>
      <c r="N6" s="12"/>
    </row>
    <row r="7" spans="1:14" ht="18.75" customHeight="1">
      <c r="A7" s="6" t="s">
        <v>11</v>
      </c>
      <c r="B7" s="38">
        <f>SUM(C7+D7+E7)</f>
        <v>0</v>
      </c>
      <c r="C7" s="39">
        <v>0</v>
      </c>
      <c r="D7" s="39">
        <v>0</v>
      </c>
      <c r="E7" s="38">
        <v>0</v>
      </c>
      <c r="F7" s="74"/>
      <c r="G7" s="48"/>
      <c r="H7" s="48"/>
      <c r="I7" s="48"/>
      <c r="J7" s="48"/>
      <c r="K7" s="48"/>
      <c r="L7" s="48"/>
      <c r="M7" s="48"/>
      <c r="N7" s="12"/>
    </row>
    <row r="8" spans="1:14" ht="18.75" customHeight="1">
      <c r="A8" s="4" t="s">
        <v>12</v>
      </c>
      <c r="B8" s="39">
        <v>0</v>
      </c>
      <c r="C8" s="39">
        <v>0</v>
      </c>
      <c r="D8" s="39">
        <v>0</v>
      </c>
      <c r="E8" s="38">
        <v>0</v>
      </c>
      <c r="F8" s="74"/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3" t="s">
        <v>13</v>
      </c>
      <c r="B9" s="39">
        <v>0</v>
      </c>
      <c r="C9" s="36">
        <f>SUM(D9:N9)</f>
        <v>0</v>
      </c>
      <c r="D9" s="39">
        <v>0</v>
      </c>
      <c r="E9" s="38">
        <v>0</v>
      </c>
      <c r="F9" s="74"/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4" t="s">
        <v>14</v>
      </c>
      <c r="B10" s="39">
        <v>0</v>
      </c>
      <c r="C10" s="39">
        <v>0</v>
      </c>
      <c r="D10" s="39">
        <v>0</v>
      </c>
      <c r="E10" s="38">
        <v>0</v>
      </c>
      <c r="F10" s="74"/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7</v>
      </c>
      <c r="B11" s="39">
        <v>0</v>
      </c>
      <c r="C11" s="39">
        <v>0</v>
      </c>
      <c r="D11" s="39">
        <v>0</v>
      </c>
      <c r="E11" s="38">
        <v>0</v>
      </c>
      <c r="F11" s="74"/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15</v>
      </c>
      <c r="B12" s="38">
        <f>SUM(C12+D12+E12)</f>
        <v>0</v>
      </c>
      <c r="C12" s="39">
        <v>0</v>
      </c>
      <c r="D12" s="39">
        <v>0</v>
      </c>
      <c r="E12" s="39">
        <v>0</v>
      </c>
      <c r="F12" s="74"/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3" t="s">
        <v>16</v>
      </c>
      <c r="B13" s="39">
        <v>0</v>
      </c>
      <c r="C13" s="39">
        <v>0</v>
      </c>
      <c r="D13" s="39">
        <v>0</v>
      </c>
      <c r="E13" s="38">
        <v>0</v>
      </c>
      <c r="F13" s="74"/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17</v>
      </c>
      <c r="B14" s="39">
        <v>0</v>
      </c>
      <c r="C14" s="39">
        <v>0</v>
      </c>
      <c r="D14" s="39">
        <v>0</v>
      </c>
      <c r="E14" s="38">
        <v>0</v>
      </c>
      <c r="F14" s="74"/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4" t="s">
        <v>18</v>
      </c>
      <c r="B15" s="39">
        <v>0</v>
      </c>
      <c r="C15" s="39">
        <v>0</v>
      </c>
      <c r="D15" s="39">
        <v>0</v>
      </c>
      <c r="E15" s="36">
        <v>0</v>
      </c>
      <c r="F15" s="74"/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141</v>
      </c>
      <c r="B16" s="39">
        <v>0</v>
      </c>
      <c r="C16" s="39">
        <v>0</v>
      </c>
      <c r="D16" s="39">
        <v>0</v>
      </c>
      <c r="E16" s="36">
        <v>0</v>
      </c>
      <c r="F16" s="74"/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19</v>
      </c>
      <c r="B17" s="36">
        <f>SUM(C17:M17)</f>
        <v>0</v>
      </c>
      <c r="C17" s="39">
        <v>0</v>
      </c>
      <c r="D17" s="39">
        <v>0</v>
      </c>
      <c r="E17" s="36">
        <v>0</v>
      </c>
      <c r="F17" s="74"/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20</v>
      </c>
      <c r="B18" s="39">
        <v>0</v>
      </c>
      <c r="C18" s="36">
        <f>SUM(D18:N18)</f>
        <v>0</v>
      </c>
      <c r="D18" s="36">
        <v>0</v>
      </c>
      <c r="E18" s="36">
        <v>0</v>
      </c>
      <c r="F18" s="74"/>
      <c r="G18" s="48"/>
      <c r="H18" s="48"/>
      <c r="I18" s="48"/>
      <c r="J18" s="48"/>
      <c r="K18" s="48"/>
      <c r="L18" s="48"/>
      <c r="M18" s="48"/>
      <c r="N18" s="12"/>
    </row>
    <row r="19" spans="1:15" ht="19.5" thickBot="1">
      <c r="A19" s="60" t="s">
        <v>6</v>
      </c>
      <c r="B19" s="37">
        <f>SUM(B7:B18)</f>
        <v>0</v>
      </c>
      <c r="C19" s="37">
        <f>SUM(C6:C18)</f>
        <v>0</v>
      </c>
      <c r="D19" s="37">
        <f>SUM(D6:D18)</f>
        <v>0</v>
      </c>
      <c r="E19" s="37">
        <f>SUM(E6:E18)</f>
        <v>0</v>
      </c>
      <c r="F19" s="75"/>
      <c r="G19" s="51"/>
      <c r="H19" s="51"/>
      <c r="I19" s="51"/>
      <c r="J19" s="51"/>
      <c r="K19" s="51"/>
      <c r="L19" s="51"/>
      <c r="M19" s="51"/>
      <c r="N19" s="17"/>
      <c r="O19" s="15"/>
    </row>
    <row r="20" spans="1:14" ht="19.5" thickTop="1">
      <c r="A20" s="85"/>
      <c r="B20" s="74"/>
      <c r="C20" s="74"/>
      <c r="D20" s="74"/>
      <c r="E20" s="74"/>
      <c r="F20" s="48"/>
      <c r="G20" s="48"/>
      <c r="H20" s="48"/>
      <c r="I20" s="48"/>
      <c r="J20" s="48"/>
      <c r="K20" s="48"/>
      <c r="L20" s="48"/>
      <c r="M20" s="48"/>
      <c r="N20" s="12"/>
    </row>
    <row r="21" spans="1:14" ht="18.75">
      <c r="A21" s="46" t="s">
        <v>148</v>
      </c>
      <c r="B21" s="121" t="s">
        <v>156</v>
      </c>
      <c r="C21" s="74" t="s">
        <v>44</v>
      </c>
      <c r="D21" s="74"/>
      <c r="E21" s="74"/>
      <c r="F21" s="48"/>
      <c r="G21" s="48"/>
      <c r="H21" s="48"/>
      <c r="I21" s="48"/>
      <c r="J21" s="48"/>
      <c r="K21" s="48"/>
      <c r="L21" s="48"/>
      <c r="M21" s="48"/>
      <c r="N21" s="12"/>
    </row>
    <row r="22" spans="1:14" ht="19.5" thickBot="1">
      <c r="A22" s="83" t="s">
        <v>147</v>
      </c>
      <c r="B22" s="122" t="s">
        <v>156</v>
      </c>
      <c r="C22" s="75" t="s">
        <v>44</v>
      </c>
      <c r="D22" s="74"/>
      <c r="E22" s="74"/>
      <c r="F22" s="48"/>
      <c r="G22" s="48"/>
      <c r="H22" s="48"/>
      <c r="I22" s="48"/>
      <c r="J22" s="48"/>
      <c r="K22" s="48"/>
      <c r="L22" s="48"/>
      <c r="M22" s="48"/>
      <c r="N22" s="12"/>
    </row>
    <row r="23" spans="1:14" ht="19.5" thickTop="1">
      <c r="A23" s="85"/>
      <c r="B23" s="74"/>
      <c r="C23" s="86"/>
      <c r="D23" s="74"/>
      <c r="E23" s="74"/>
      <c r="F23" s="48"/>
      <c r="G23" s="48"/>
      <c r="H23" s="48"/>
      <c r="I23" s="48"/>
      <c r="J23" s="48"/>
      <c r="K23" s="48"/>
      <c r="L23" s="48"/>
      <c r="M23" s="48"/>
      <c r="N23" s="12"/>
    </row>
    <row r="24" spans="1:14" ht="18.75">
      <c r="A24" s="85"/>
      <c r="B24" s="74"/>
      <c r="C24" s="74"/>
      <c r="D24" s="74"/>
      <c r="E24" s="74"/>
      <c r="F24" s="48"/>
      <c r="G24" s="48"/>
      <c r="H24" s="48"/>
      <c r="I24" s="48"/>
      <c r="J24" s="48"/>
      <c r="K24" s="48"/>
      <c r="L24" s="48"/>
      <c r="M24" s="48"/>
      <c r="N24" s="12">
        <v>0</v>
      </c>
    </row>
    <row r="25" spans="1:14" ht="18.75">
      <c r="A25" s="2"/>
      <c r="B25" s="75"/>
      <c r="C25" s="75"/>
      <c r="D25" s="74"/>
      <c r="E25" s="74"/>
      <c r="F25" s="48"/>
      <c r="G25" s="48"/>
      <c r="H25" s="48"/>
      <c r="I25" s="48"/>
      <c r="J25" s="48"/>
      <c r="K25" s="48"/>
      <c r="L25" s="48"/>
      <c r="M25" s="48">
        <v>0</v>
      </c>
      <c r="N25" s="12"/>
    </row>
    <row r="26" spans="1:13" ht="15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5">
      <c r="A27" s="5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sheetProtection/>
  <mergeCells count="5">
    <mergeCell ref="A4:A5"/>
    <mergeCell ref="B4:B5"/>
    <mergeCell ref="A1:E1"/>
    <mergeCell ref="A2:E2"/>
    <mergeCell ref="A3:E3"/>
  </mergeCells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9">
      <selection activeCell="A3" sqref="A3:N3"/>
    </sheetView>
  </sheetViews>
  <sheetFormatPr defaultColWidth="10.7109375" defaultRowHeight="12.75"/>
  <cols>
    <col min="1" max="1" width="13.57421875" style="14" customWidth="1"/>
    <col min="2" max="2" width="12.00390625" style="16" customWidth="1"/>
    <col min="3" max="3" width="12.28125" style="16" customWidth="1"/>
    <col min="4" max="4" width="11.28125" style="16" customWidth="1"/>
    <col min="5" max="5" width="9.140625" style="16" customWidth="1"/>
    <col min="6" max="6" width="11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18.75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.75" customHeight="1">
      <c r="A2" s="98" t="s">
        <v>140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>
      <c r="A3" s="99" t="s">
        <v>152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0" t="s">
        <v>8</v>
      </c>
      <c r="B4" s="92" t="s">
        <v>10</v>
      </c>
      <c r="C4" s="102" t="s">
        <v>6</v>
      </c>
      <c r="D4" s="10" t="s">
        <v>21</v>
      </c>
      <c r="E4" s="10" t="s">
        <v>23</v>
      </c>
      <c r="F4" s="92" t="s">
        <v>25</v>
      </c>
      <c r="G4" s="92" t="s">
        <v>26</v>
      </c>
      <c r="H4" s="10" t="s">
        <v>27</v>
      </c>
      <c r="I4" s="10" t="s">
        <v>29</v>
      </c>
      <c r="J4" s="10" t="s">
        <v>31</v>
      </c>
      <c r="K4" s="92" t="s">
        <v>40</v>
      </c>
      <c r="L4" s="92" t="s">
        <v>41</v>
      </c>
      <c r="M4" s="92" t="s">
        <v>11</v>
      </c>
      <c r="N4" s="96"/>
    </row>
    <row r="5" spans="1:14" ht="15">
      <c r="A5" s="101"/>
      <c r="B5" s="93"/>
      <c r="C5" s="103"/>
      <c r="D5" s="11" t="s">
        <v>22</v>
      </c>
      <c r="E5" s="11" t="s">
        <v>24</v>
      </c>
      <c r="F5" s="93"/>
      <c r="G5" s="93"/>
      <c r="H5" s="11" t="s">
        <v>28</v>
      </c>
      <c r="I5" s="11" t="s">
        <v>30</v>
      </c>
      <c r="J5" s="11" t="s">
        <v>32</v>
      </c>
      <c r="K5" s="93"/>
      <c r="L5" s="93"/>
      <c r="M5" s="93"/>
      <c r="N5" s="96"/>
    </row>
    <row r="6" spans="1:14" ht="15">
      <c r="A6" s="40" t="s">
        <v>33</v>
      </c>
      <c r="B6" s="41"/>
      <c r="C6" s="42"/>
      <c r="D6" s="43"/>
      <c r="E6" s="42"/>
      <c r="F6" s="42"/>
      <c r="G6" s="42"/>
      <c r="H6" s="42"/>
      <c r="I6" s="42"/>
      <c r="J6" s="42"/>
      <c r="K6" s="42"/>
      <c r="L6" s="42"/>
      <c r="M6" s="42"/>
      <c r="N6" s="12"/>
    </row>
    <row r="7" spans="1:14" ht="13.5" customHeight="1">
      <c r="A7" s="24" t="s">
        <v>11</v>
      </c>
      <c r="B7" s="25">
        <v>1105800</v>
      </c>
      <c r="C7" s="26">
        <f>SUM(D7:M7)</f>
        <v>178711</v>
      </c>
      <c r="D7" s="27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1">
        <v>0</v>
      </c>
      <c r="K7" s="21">
        <v>0</v>
      </c>
      <c r="L7" s="21">
        <v>0</v>
      </c>
      <c r="M7" s="21">
        <v>178711</v>
      </c>
      <c r="N7" s="12"/>
    </row>
    <row r="8" spans="1:14" ht="13.5" customHeight="1">
      <c r="A8" s="18" t="s">
        <v>55</v>
      </c>
      <c r="B8" s="21">
        <v>0</v>
      </c>
      <c r="C8" s="26">
        <f aca="true" t="shared" si="0" ref="C8:C25">SUM(D8:M8)</f>
        <v>1095500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19">
        <v>1095500</v>
      </c>
      <c r="N8" s="12"/>
    </row>
    <row r="9" spans="1:14" ht="14.25" customHeight="1">
      <c r="A9" s="20" t="s">
        <v>12</v>
      </c>
      <c r="B9" s="21">
        <v>4919500</v>
      </c>
      <c r="C9" s="26">
        <f t="shared" si="0"/>
        <v>1162772</v>
      </c>
      <c r="D9" s="21">
        <v>1062883</v>
      </c>
      <c r="E9" s="21">
        <v>0</v>
      </c>
      <c r="F9" s="21">
        <v>0</v>
      </c>
      <c r="G9" s="21">
        <v>0</v>
      </c>
      <c r="H9" s="21">
        <v>99889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12"/>
    </row>
    <row r="10" spans="1:14" ht="14.25" customHeight="1">
      <c r="A10" s="18" t="s">
        <v>13</v>
      </c>
      <c r="B10" s="19">
        <v>141300</v>
      </c>
      <c r="C10" s="26">
        <f t="shared" si="0"/>
        <v>34710</v>
      </c>
      <c r="D10" s="19">
        <v>34710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2"/>
    </row>
    <row r="11" spans="1:14" ht="14.25" customHeight="1">
      <c r="A11" s="20" t="s">
        <v>14</v>
      </c>
      <c r="B11" s="21">
        <v>577900</v>
      </c>
      <c r="C11" s="26">
        <f t="shared" si="0"/>
        <v>141240</v>
      </c>
      <c r="D11" s="21">
        <v>116640</v>
      </c>
      <c r="E11" s="21">
        <v>0</v>
      </c>
      <c r="F11" s="19">
        <v>0</v>
      </c>
      <c r="G11" s="21">
        <v>0</v>
      </c>
      <c r="H11" s="21">
        <v>24600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12"/>
    </row>
    <row r="12" spans="1:14" ht="14.25" customHeight="1">
      <c r="A12" s="20" t="s">
        <v>50</v>
      </c>
      <c r="B12" s="21">
        <v>0</v>
      </c>
      <c r="C12" s="26">
        <f t="shared" si="0"/>
        <v>0</v>
      </c>
      <c r="D12" s="21">
        <v>0</v>
      </c>
      <c r="E12" s="21">
        <v>0</v>
      </c>
      <c r="F12" s="19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12"/>
    </row>
    <row r="13" spans="1:14" ht="14.25" customHeight="1">
      <c r="A13" s="18" t="s">
        <v>7</v>
      </c>
      <c r="B13" s="19">
        <v>981600</v>
      </c>
      <c r="C13" s="26">
        <f t="shared" si="0"/>
        <v>82017</v>
      </c>
      <c r="D13" s="19">
        <v>73948</v>
      </c>
      <c r="E13" s="19">
        <v>0</v>
      </c>
      <c r="F13" s="19">
        <v>0</v>
      </c>
      <c r="G13" s="19">
        <v>0</v>
      </c>
      <c r="H13" s="19">
        <v>8069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2"/>
    </row>
    <row r="14" spans="1:14" ht="14.25" customHeight="1">
      <c r="A14" s="20" t="s">
        <v>15</v>
      </c>
      <c r="B14" s="21">
        <v>2595300</v>
      </c>
      <c r="C14" s="26">
        <f t="shared" si="0"/>
        <v>213468</v>
      </c>
      <c r="D14" s="21">
        <v>106371</v>
      </c>
      <c r="E14" s="21">
        <v>0</v>
      </c>
      <c r="F14" s="21">
        <v>38490</v>
      </c>
      <c r="G14" s="19">
        <v>0</v>
      </c>
      <c r="H14" s="21">
        <v>63607</v>
      </c>
      <c r="I14" s="19">
        <v>0</v>
      </c>
      <c r="J14" s="21">
        <v>5000</v>
      </c>
      <c r="K14" s="21">
        <v>0</v>
      </c>
      <c r="L14" s="21">
        <v>0</v>
      </c>
      <c r="M14" s="21">
        <v>0</v>
      </c>
      <c r="N14" s="12"/>
    </row>
    <row r="15" spans="1:14" ht="14.25" customHeight="1">
      <c r="A15" s="20" t="s">
        <v>51</v>
      </c>
      <c r="B15" s="21">
        <v>0</v>
      </c>
      <c r="C15" s="26">
        <f t="shared" si="0"/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19">
        <v>0</v>
      </c>
      <c r="J15" s="21">
        <v>0</v>
      </c>
      <c r="K15" s="21">
        <v>0</v>
      </c>
      <c r="L15" s="21">
        <v>0</v>
      </c>
      <c r="M15" s="21">
        <v>0</v>
      </c>
      <c r="N15" s="12"/>
    </row>
    <row r="16" spans="1:14" ht="14.25" customHeight="1">
      <c r="A16" s="18" t="s">
        <v>16</v>
      </c>
      <c r="B16" s="19">
        <v>1869800</v>
      </c>
      <c r="C16" s="26">
        <f t="shared" si="0"/>
        <v>26528.5</v>
      </c>
      <c r="D16" s="19">
        <v>18250</v>
      </c>
      <c r="E16" s="19">
        <v>0</v>
      </c>
      <c r="F16" s="21">
        <v>0</v>
      </c>
      <c r="G16" s="19">
        <v>0</v>
      </c>
      <c r="H16" s="19">
        <v>8278.5</v>
      </c>
      <c r="I16" s="19">
        <v>0</v>
      </c>
      <c r="J16" s="19">
        <v>0</v>
      </c>
      <c r="K16" s="21">
        <v>0</v>
      </c>
      <c r="L16" s="21">
        <v>0</v>
      </c>
      <c r="M16" s="19">
        <v>0</v>
      </c>
      <c r="N16" s="12"/>
    </row>
    <row r="17" spans="1:14" ht="14.25" customHeight="1">
      <c r="A17" s="20" t="s">
        <v>52</v>
      </c>
      <c r="B17" s="21">
        <v>0</v>
      </c>
      <c r="C17" s="26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2"/>
    </row>
    <row r="18" spans="1:14" ht="14.25" customHeight="1">
      <c r="A18" s="18" t="s">
        <v>17</v>
      </c>
      <c r="B18" s="19">
        <v>1279500</v>
      </c>
      <c r="C18" s="26">
        <f t="shared" si="0"/>
        <v>273321.37</v>
      </c>
      <c r="D18" s="19">
        <v>43768.51</v>
      </c>
      <c r="E18" s="19">
        <v>0</v>
      </c>
      <c r="F18" s="21">
        <v>0</v>
      </c>
      <c r="G18" s="19">
        <v>0</v>
      </c>
      <c r="H18" s="21">
        <v>0</v>
      </c>
      <c r="I18" s="21">
        <v>0</v>
      </c>
      <c r="J18" s="19">
        <v>0</v>
      </c>
      <c r="K18" s="19">
        <v>0</v>
      </c>
      <c r="L18" s="19">
        <v>229552.86</v>
      </c>
      <c r="M18" s="19">
        <v>0</v>
      </c>
      <c r="N18" s="12"/>
    </row>
    <row r="19" spans="1:14" ht="14.25" customHeight="1">
      <c r="A19" s="20" t="s">
        <v>18</v>
      </c>
      <c r="B19" s="21">
        <v>1797600</v>
      </c>
      <c r="C19" s="26">
        <f t="shared" si="0"/>
        <v>813800</v>
      </c>
      <c r="D19" s="21">
        <v>0</v>
      </c>
      <c r="E19" s="21">
        <v>0</v>
      </c>
      <c r="F19" s="21">
        <v>813800</v>
      </c>
      <c r="G19" s="19">
        <v>0</v>
      </c>
      <c r="H19" s="19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12"/>
    </row>
    <row r="20" spans="1:14" ht="14.25" customHeight="1">
      <c r="A20" s="20" t="s">
        <v>53</v>
      </c>
      <c r="B20" s="21">
        <v>104800</v>
      </c>
      <c r="C20" s="26">
        <f t="shared" si="0"/>
        <v>0</v>
      </c>
      <c r="D20" s="21">
        <v>0</v>
      </c>
      <c r="E20" s="21">
        <v>0</v>
      </c>
      <c r="F20" s="19">
        <v>0</v>
      </c>
      <c r="G20" s="21">
        <v>0</v>
      </c>
      <c r="H20" s="19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2"/>
    </row>
    <row r="21" spans="1:14" ht="14.25" customHeight="1">
      <c r="A21" s="20" t="s">
        <v>56</v>
      </c>
      <c r="B21" s="21">
        <v>2108900</v>
      </c>
      <c r="C21" s="26">
        <f t="shared" si="0"/>
        <v>0</v>
      </c>
      <c r="D21" s="21">
        <v>0</v>
      </c>
      <c r="E21" s="21">
        <v>0</v>
      </c>
      <c r="F21" s="21">
        <v>0</v>
      </c>
      <c r="G21" s="21">
        <v>0</v>
      </c>
      <c r="H21" s="19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2"/>
    </row>
    <row r="22" spans="1:14" ht="14.25" customHeight="1">
      <c r="A22" s="20" t="s">
        <v>48</v>
      </c>
      <c r="B22" s="21">
        <v>0</v>
      </c>
      <c r="C22" s="26">
        <f t="shared" si="0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2"/>
    </row>
    <row r="23" spans="1:14" ht="14.25" customHeight="1">
      <c r="A23" s="20" t="s">
        <v>56</v>
      </c>
      <c r="B23" s="21">
        <v>0</v>
      </c>
      <c r="C23" s="26">
        <f t="shared" si="0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12"/>
    </row>
    <row r="24" spans="1:14" ht="14.25" customHeight="1">
      <c r="A24" s="20" t="s">
        <v>57</v>
      </c>
      <c r="B24" s="21">
        <v>0</v>
      </c>
      <c r="C24" s="26">
        <f t="shared" si="0"/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2"/>
    </row>
    <row r="25" spans="1:14" ht="14.25" customHeight="1">
      <c r="A25" s="20" t="s">
        <v>20</v>
      </c>
      <c r="B25" s="21"/>
      <c r="C25" s="26">
        <f t="shared" si="0"/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2"/>
    </row>
    <row r="26" spans="1:15" ht="16.5" thickBot="1">
      <c r="A26" s="22" t="s">
        <v>6</v>
      </c>
      <c r="B26" s="23">
        <f>SUM(B7:B25)</f>
        <v>17482000</v>
      </c>
      <c r="C26" s="23">
        <f aca="true" t="shared" si="1" ref="C26:M26">SUM(C6:C25)</f>
        <v>4022067.87</v>
      </c>
      <c r="D26" s="23">
        <f t="shared" si="1"/>
        <v>1456570.51</v>
      </c>
      <c r="E26" s="23">
        <f t="shared" si="1"/>
        <v>0</v>
      </c>
      <c r="F26" s="23">
        <f t="shared" si="1"/>
        <v>852290</v>
      </c>
      <c r="G26" s="23">
        <f t="shared" si="1"/>
        <v>0</v>
      </c>
      <c r="H26" s="23">
        <f t="shared" si="1"/>
        <v>204443.5</v>
      </c>
      <c r="I26" s="23">
        <f t="shared" si="1"/>
        <v>0</v>
      </c>
      <c r="J26" s="23">
        <f t="shared" si="1"/>
        <v>5000</v>
      </c>
      <c r="K26" s="23">
        <f t="shared" si="1"/>
        <v>0</v>
      </c>
      <c r="L26" s="23">
        <f t="shared" si="1"/>
        <v>229552.86</v>
      </c>
      <c r="M26" s="23">
        <f t="shared" si="1"/>
        <v>1274211</v>
      </c>
      <c r="N26" s="17"/>
      <c r="O26" s="15"/>
    </row>
    <row r="27" spans="1:14" ht="15.75" thickTop="1">
      <c r="A27" s="40" t="s">
        <v>34</v>
      </c>
      <c r="B27" s="25"/>
      <c r="C27" s="26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12"/>
    </row>
    <row r="28" spans="1:14" ht="14.25" customHeight="1">
      <c r="A28" s="24" t="s">
        <v>35</v>
      </c>
      <c r="B28" s="25">
        <v>280000</v>
      </c>
      <c r="C28" s="26">
        <v>1377.99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>
        <v>0</v>
      </c>
      <c r="N28" s="12"/>
    </row>
    <row r="29" spans="1:14" ht="15" customHeight="1">
      <c r="A29" s="20" t="s">
        <v>59</v>
      </c>
      <c r="B29" s="21">
        <v>31200</v>
      </c>
      <c r="C29" s="21">
        <v>3220.97</v>
      </c>
      <c r="D29" s="28">
        <v>0</v>
      </c>
      <c r="E29" s="21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1">
        <v>0</v>
      </c>
      <c r="N29" s="12"/>
    </row>
    <row r="30" spans="1:14" ht="15">
      <c r="A30" s="18" t="s">
        <v>58</v>
      </c>
      <c r="B30" s="28"/>
      <c r="C30" s="13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9"/>
      <c r="N30" s="12"/>
    </row>
    <row r="31" spans="1:14" ht="15">
      <c r="A31" s="20" t="s">
        <v>36</v>
      </c>
      <c r="B31" s="21">
        <v>40000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1">
        <v>0</v>
      </c>
      <c r="N31" s="12"/>
    </row>
    <row r="32" spans="1:14" ht="15">
      <c r="A32" s="20" t="s">
        <v>60</v>
      </c>
      <c r="B32" s="21">
        <v>700000</v>
      </c>
      <c r="C32" s="21">
        <v>151516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1">
        <v>0</v>
      </c>
      <c r="M32" s="21">
        <v>0</v>
      </c>
      <c r="N32" s="12"/>
    </row>
    <row r="33" spans="1:14" ht="15">
      <c r="A33" s="20" t="s">
        <v>37</v>
      </c>
      <c r="B33" s="21">
        <v>60100</v>
      </c>
      <c r="C33" s="21">
        <v>4050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1">
        <v>0</v>
      </c>
      <c r="N33" s="12"/>
    </row>
    <row r="34" spans="1:14" ht="15">
      <c r="A34" s="20" t="s">
        <v>38</v>
      </c>
      <c r="B34" s="21">
        <v>9475700</v>
      </c>
      <c r="C34" s="21">
        <v>2454320.66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1">
        <v>0</v>
      </c>
      <c r="N34" s="12"/>
    </row>
    <row r="35" spans="1:14" ht="15">
      <c r="A35" s="20" t="s">
        <v>39</v>
      </c>
      <c r="B35" s="21">
        <v>7413000</v>
      </c>
      <c r="C35" s="21">
        <v>2392462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1">
        <v>0</v>
      </c>
      <c r="N35" s="12"/>
    </row>
    <row r="36" spans="1:14" ht="15">
      <c r="A36" s="29" t="s">
        <v>5</v>
      </c>
      <c r="B36" s="30">
        <v>0</v>
      </c>
      <c r="C36" s="19">
        <v>1206900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0">
        <v>0</v>
      </c>
      <c r="N36" s="12">
        <v>0</v>
      </c>
    </row>
    <row r="37" spans="1:14" ht="15.75" thickBot="1">
      <c r="A37" s="22" t="s">
        <v>6</v>
      </c>
      <c r="B37" s="23">
        <f>SUM(B28:B36)</f>
        <v>18000000</v>
      </c>
      <c r="C37" s="23">
        <f>SUM(C28:C36)</f>
        <v>6213847.62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0">
        <v>0</v>
      </c>
      <c r="N37" s="12"/>
    </row>
    <row r="38" spans="1:13" ht="15.75" thickTop="1">
      <c r="A38" s="32" t="s">
        <v>42</v>
      </c>
      <c r="B38" s="33"/>
      <c r="C38" s="30">
        <f>SUM(C37-C26)</f>
        <v>2191779.75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21.75">
      <c r="A39" s="94" t="s">
        <v>43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1.7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21.75">
      <c r="A41" s="87"/>
      <c r="B41" s="90" t="s">
        <v>9</v>
      </c>
      <c r="C41" s="90"/>
      <c r="D41" s="90"/>
      <c r="E41" s="90"/>
      <c r="F41" s="90" t="s">
        <v>9</v>
      </c>
      <c r="G41" s="90"/>
      <c r="H41" s="90"/>
      <c r="I41" s="90"/>
      <c r="J41" s="90" t="s">
        <v>9</v>
      </c>
      <c r="K41" s="90"/>
      <c r="L41" s="90"/>
      <c r="M41" s="90"/>
    </row>
    <row r="42" spans="1:13" ht="21.75">
      <c r="A42" s="87"/>
      <c r="B42" s="91" t="s">
        <v>149</v>
      </c>
      <c r="C42" s="91"/>
      <c r="D42" s="91"/>
      <c r="E42" s="91"/>
      <c r="F42" s="91" t="s">
        <v>2</v>
      </c>
      <c r="G42" s="91"/>
      <c r="H42" s="91"/>
      <c r="I42" s="91"/>
      <c r="J42" s="91" t="s">
        <v>3</v>
      </c>
      <c r="K42" s="91"/>
      <c r="L42" s="91"/>
      <c r="M42" s="91"/>
    </row>
    <row r="43" spans="1:13" ht="21.75">
      <c r="A43" s="87"/>
      <c r="B43" s="90" t="s">
        <v>46</v>
      </c>
      <c r="C43" s="90"/>
      <c r="D43" s="90"/>
      <c r="E43" s="90"/>
      <c r="F43" s="90" t="s">
        <v>151</v>
      </c>
      <c r="G43" s="90"/>
      <c r="H43" s="90"/>
      <c r="I43" s="90"/>
      <c r="J43" s="90" t="s">
        <v>0</v>
      </c>
      <c r="K43" s="90"/>
      <c r="L43" s="90"/>
      <c r="M43" s="90"/>
    </row>
    <row r="44" spans="1:13" ht="21.75">
      <c r="A44" s="87"/>
      <c r="B44" s="90" t="s">
        <v>150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</sheetData>
  <sheetProtection/>
  <mergeCells count="25">
    <mergeCell ref="A1:N1"/>
    <mergeCell ref="A2:N2"/>
    <mergeCell ref="A3:N3"/>
    <mergeCell ref="A4:A5"/>
    <mergeCell ref="B4:B5"/>
    <mergeCell ref="C4:C5"/>
    <mergeCell ref="F4:F5"/>
    <mergeCell ref="G4:G5"/>
    <mergeCell ref="K4:K5"/>
    <mergeCell ref="L4:L5"/>
    <mergeCell ref="M4:M5"/>
    <mergeCell ref="N4:N5"/>
    <mergeCell ref="A39:M39"/>
    <mergeCell ref="B41:E41"/>
    <mergeCell ref="F41:I41"/>
    <mergeCell ref="J41:M41"/>
    <mergeCell ref="B44:E44"/>
    <mergeCell ref="F44:I44"/>
    <mergeCell ref="J44:M44"/>
    <mergeCell ref="B42:E42"/>
    <mergeCell ref="F42:I42"/>
    <mergeCell ref="J42:M42"/>
    <mergeCell ref="B43:E43"/>
    <mergeCell ref="F43:I43"/>
    <mergeCell ref="J43:M4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C13">
      <selection activeCell="F8" sqref="F8"/>
    </sheetView>
  </sheetViews>
  <sheetFormatPr defaultColWidth="10.7109375" defaultRowHeight="12.75"/>
  <cols>
    <col min="1" max="1" width="13.57421875" style="14" customWidth="1"/>
    <col min="2" max="2" width="12.00390625" style="16" customWidth="1"/>
    <col min="3" max="3" width="12.28125" style="16" customWidth="1"/>
    <col min="4" max="4" width="11.28125" style="16" customWidth="1"/>
    <col min="5" max="5" width="9.140625" style="16" customWidth="1"/>
    <col min="6" max="6" width="11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44"/>
    </row>
    <row r="2" spans="1:14" ht="18.75" customHeight="1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5"/>
    </row>
    <row r="3" spans="1:14" ht="21.75">
      <c r="A3" s="107" t="s">
        <v>153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6"/>
    </row>
    <row r="4" spans="1:14" ht="21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46"/>
    </row>
    <row r="5" spans="1:14" ht="15">
      <c r="A5" s="108" t="s">
        <v>8</v>
      </c>
      <c r="B5" s="104" t="s">
        <v>10</v>
      </c>
      <c r="C5" s="109" t="s">
        <v>6</v>
      </c>
      <c r="D5" s="89" t="s">
        <v>21</v>
      </c>
      <c r="E5" s="89" t="s">
        <v>23</v>
      </c>
      <c r="F5" s="104" t="s">
        <v>25</v>
      </c>
      <c r="G5" s="104" t="s">
        <v>26</v>
      </c>
      <c r="H5" s="89" t="s">
        <v>27</v>
      </c>
      <c r="I5" s="89" t="s">
        <v>29</v>
      </c>
      <c r="J5" s="89" t="s">
        <v>31</v>
      </c>
      <c r="K5" s="104" t="s">
        <v>40</v>
      </c>
      <c r="L5" s="104" t="s">
        <v>41</v>
      </c>
      <c r="M5" s="104" t="s">
        <v>11</v>
      </c>
      <c r="N5" s="96"/>
    </row>
    <row r="6" spans="1:14" ht="15">
      <c r="A6" s="101"/>
      <c r="B6" s="93"/>
      <c r="C6" s="103"/>
      <c r="D6" s="11" t="s">
        <v>22</v>
      </c>
      <c r="E6" s="11" t="s">
        <v>24</v>
      </c>
      <c r="F6" s="93"/>
      <c r="G6" s="93"/>
      <c r="H6" s="11" t="s">
        <v>28</v>
      </c>
      <c r="I6" s="11" t="s">
        <v>30</v>
      </c>
      <c r="J6" s="11" t="s">
        <v>32</v>
      </c>
      <c r="K6" s="93"/>
      <c r="L6" s="93"/>
      <c r="M6" s="93"/>
      <c r="N6" s="96"/>
    </row>
    <row r="7" spans="1:14" ht="15">
      <c r="A7" s="40" t="s">
        <v>33</v>
      </c>
      <c r="B7" s="41"/>
      <c r="C7" s="42"/>
      <c r="D7" s="43"/>
      <c r="E7" s="42"/>
      <c r="F7" s="42"/>
      <c r="G7" s="42"/>
      <c r="H7" s="42"/>
      <c r="I7" s="42"/>
      <c r="J7" s="42"/>
      <c r="K7" s="42"/>
      <c r="L7" s="42"/>
      <c r="M7" s="42"/>
      <c r="N7" s="12"/>
    </row>
    <row r="8" spans="1:14" ht="13.5" customHeight="1">
      <c r="A8" s="24" t="s">
        <v>11</v>
      </c>
      <c r="B8" s="25">
        <v>1055800</v>
      </c>
      <c r="C8" s="26">
        <f>SUM(D8:M8)</f>
        <v>178711</v>
      </c>
      <c r="D8" s="27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1">
        <v>0</v>
      </c>
      <c r="K8" s="21">
        <v>0</v>
      </c>
      <c r="L8" s="21">
        <v>0</v>
      </c>
      <c r="M8" s="21">
        <v>178711</v>
      </c>
      <c r="N8" s="12"/>
    </row>
    <row r="9" spans="1:14" ht="13.5" customHeight="1">
      <c r="A9" s="18" t="s">
        <v>55</v>
      </c>
      <c r="B9" s="21">
        <v>0</v>
      </c>
      <c r="C9" s="26">
        <f aca="true" t="shared" si="0" ref="C9:C26">SUM(D9:M9)</f>
        <v>1095500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19">
        <v>1095500</v>
      </c>
      <c r="N9" s="12"/>
    </row>
    <row r="10" spans="1:14" ht="14.25" customHeight="1">
      <c r="A10" s="20" t="s">
        <v>12</v>
      </c>
      <c r="B10" s="21">
        <v>4919500</v>
      </c>
      <c r="C10" s="26">
        <f t="shared" si="0"/>
        <v>1162772</v>
      </c>
      <c r="D10" s="21">
        <v>1062883</v>
      </c>
      <c r="E10" s="21">
        <v>0</v>
      </c>
      <c r="F10" s="21">
        <v>0</v>
      </c>
      <c r="G10" s="21">
        <v>0</v>
      </c>
      <c r="H10" s="21">
        <v>99889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12"/>
    </row>
    <row r="11" spans="1:14" ht="14.25" customHeight="1">
      <c r="A11" s="18" t="s">
        <v>13</v>
      </c>
      <c r="B11" s="19">
        <v>141300</v>
      </c>
      <c r="C11" s="26">
        <f t="shared" si="0"/>
        <v>34710</v>
      </c>
      <c r="D11" s="19">
        <v>34710</v>
      </c>
      <c r="E11" s="19">
        <v>0</v>
      </c>
      <c r="F11" s="21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2"/>
    </row>
    <row r="12" spans="1:14" ht="14.25" customHeight="1">
      <c r="A12" s="20" t="s">
        <v>14</v>
      </c>
      <c r="B12" s="21">
        <v>577900</v>
      </c>
      <c r="C12" s="26">
        <f t="shared" si="0"/>
        <v>141240</v>
      </c>
      <c r="D12" s="21">
        <v>116640</v>
      </c>
      <c r="E12" s="21">
        <v>0</v>
      </c>
      <c r="F12" s="19">
        <v>0</v>
      </c>
      <c r="G12" s="21">
        <v>0</v>
      </c>
      <c r="H12" s="21">
        <v>24600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12"/>
    </row>
    <row r="13" spans="1:14" ht="14.25" customHeight="1">
      <c r="A13" s="20" t="s">
        <v>50</v>
      </c>
      <c r="B13" s="21">
        <v>0</v>
      </c>
      <c r="C13" s="26">
        <f t="shared" si="0"/>
        <v>0</v>
      </c>
      <c r="D13" s="21">
        <v>0</v>
      </c>
      <c r="E13" s="21">
        <v>0</v>
      </c>
      <c r="F13" s="1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12"/>
    </row>
    <row r="14" spans="1:14" ht="14.25" customHeight="1">
      <c r="A14" s="18" t="s">
        <v>7</v>
      </c>
      <c r="B14" s="19">
        <v>981600</v>
      </c>
      <c r="C14" s="26">
        <f t="shared" si="0"/>
        <v>82017</v>
      </c>
      <c r="D14" s="19">
        <v>73948</v>
      </c>
      <c r="E14" s="19">
        <v>0</v>
      </c>
      <c r="F14" s="21">
        <v>0</v>
      </c>
      <c r="G14" s="21">
        <v>0</v>
      </c>
      <c r="H14" s="19">
        <v>8069</v>
      </c>
      <c r="I14" s="21">
        <v>0</v>
      </c>
      <c r="J14" s="19">
        <v>0</v>
      </c>
      <c r="K14" s="19">
        <v>0</v>
      </c>
      <c r="L14" s="19">
        <v>0</v>
      </c>
      <c r="M14" s="19">
        <v>0</v>
      </c>
      <c r="N14" s="12"/>
    </row>
    <row r="15" spans="1:14" ht="14.25" customHeight="1">
      <c r="A15" s="20" t="s">
        <v>15</v>
      </c>
      <c r="B15" s="21">
        <v>2645300</v>
      </c>
      <c r="C15" s="26">
        <f t="shared" si="0"/>
        <v>213468</v>
      </c>
      <c r="D15" s="21">
        <v>106371</v>
      </c>
      <c r="E15" s="21">
        <v>0</v>
      </c>
      <c r="F15" s="21">
        <v>38490</v>
      </c>
      <c r="G15" s="19">
        <v>0</v>
      </c>
      <c r="H15" s="21">
        <v>63607</v>
      </c>
      <c r="I15" s="21">
        <v>0</v>
      </c>
      <c r="J15" s="21">
        <v>5000</v>
      </c>
      <c r="K15" s="21">
        <v>0</v>
      </c>
      <c r="L15" s="21">
        <v>0</v>
      </c>
      <c r="M15" s="21">
        <v>0</v>
      </c>
      <c r="N15" s="12"/>
    </row>
    <row r="16" spans="1:14" ht="14.25" customHeight="1">
      <c r="A16" s="20" t="s">
        <v>51</v>
      </c>
      <c r="B16" s="21">
        <v>0</v>
      </c>
      <c r="C16" s="26">
        <f t="shared" si="0"/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2"/>
    </row>
    <row r="17" spans="1:14" ht="14.25" customHeight="1">
      <c r="A17" s="18" t="s">
        <v>16</v>
      </c>
      <c r="B17" s="19">
        <v>1869800</v>
      </c>
      <c r="C17" s="26">
        <f t="shared" si="0"/>
        <v>26528.5</v>
      </c>
      <c r="D17" s="19">
        <v>18250</v>
      </c>
      <c r="E17" s="19">
        <v>0</v>
      </c>
      <c r="F17" s="21">
        <v>0</v>
      </c>
      <c r="G17" s="19">
        <v>0</v>
      </c>
      <c r="H17" s="19">
        <v>8278.5</v>
      </c>
      <c r="I17" s="19">
        <v>0</v>
      </c>
      <c r="J17" s="19">
        <v>0</v>
      </c>
      <c r="K17" s="21">
        <v>0</v>
      </c>
      <c r="L17" s="21">
        <v>0</v>
      </c>
      <c r="M17" s="19">
        <v>0</v>
      </c>
      <c r="N17" s="12"/>
    </row>
    <row r="18" spans="1:14" ht="14.25" customHeight="1">
      <c r="A18" s="20" t="s">
        <v>52</v>
      </c>
      <c r="B18" s="21">
        <v>0</v>
      </c>
      <c r="C18" s="26">
        <f t="shared" si="0"/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2"/>
    </row>
    <row r="19" spans="1:14" ht="14.25" customHeight="1">
      <c r="A19" s="18" t="s">
        <v>17</v>
      </c>
      <c r="B19" s="19">
        <v>1279500</v>
      </c>
      <c r="C19" s="26">
        <f t="shared" si="0"/>
        <v>273321.37</v>
      </c>
      <c r="D19" s="19">
        <v>43768.51</v>
      </c>
      <c r="E19" s="19">
        <v>0</v>
      </c>
      <c r="F19" s="21">
        <v>0</v>
      </c>
      <c r="G19" s="21">
        <v>0</v>
      </c>
      <c r="H19" s="21">
        <v>0</v>
      </c>
      <c r="I19" s="21">
        <v>0</v>
      </c>
      <c r="J19" s="19">
        <v>0</v>
      </c>
      <c r="K19" s="19">
        <v>0</v>
      </c>
      <c r="L19" s="19">
        <v>229552.86</v>
      </c>
      <c r="M19" s="19">
        <v>0</v>
      </c>
      <c r="N19" s="12"/>
    </row>
    <row r="20" spans="1:14" ht="14.25" customHeight="1">
      <c r="A20" s="20" t="s">
        <v>18</v>
      </c>
      <c r="B20" s="21">
        <v>1797600</v>
      </c>
      <c r="C20" s="26">
        <f t="shared" si="0"/>
        <v>813800</v>
      </c>
      <c r="D20" s="21">
        <v>0</v>
      </c>
      <c r="E20" s="21">
        <v>0</v>
      </c>
      <c r="F20" s="21">
        <v>813800</v>
      </c>
      <c r="G20" s="19">
        <v>0</v>
      </c>
      <c r="H20" s="21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12"/>
    </row>
    <row r="21" spans="1:14" ht="14.25" customHeight="1">
      <c r="A21" s="20" t="s">
        <v>53</v>
      </c>
      <c r="B21" s="21">
        <v>104800</v>
      </c>
      <c r="C21" s="26">
        <f t="shared" si="0"/>
        <v>0</v>
      </c>
      <c r="D21" s="21">
        <v>0</v>
      </c>
      <c r="E21" s="21">
        <v>0</v>
      </c>
      <c r="F21" s="19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2"/>
    </row>
    <row r="22" spans="1:14" ht="14.25" customHeight="1">
      <c r="A22" s="20" t="s">
        <v>56</v>
      </c>
      <c r="B22" s="21">
        <v>2108900</v>
      </c>
      <c r="C22" s="26">
        <f t="shared" si="0"/>
        <v>0</v>
      </c>
      <c r="D22" s="21">
        <v>0</v>
      </c>
      <c r="E22" s="21">
        <v>0</v>
      </c>
      <c r="F22" s="21">
        <v>0</v>
      </c>
      <c r="G22" s="21">
        <v>0</v>
      </c>
      <c r="H22" s="19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2"/>
    </row>
    <row r="23" spans="1:14" ht="14.25" customHeight="1">
      <c r="A23" s="20" t="s">
        <v>48</v>
      </c>
      <c r="B23" s="21">
        <v>0</v>
      </c>
      <c r="C23" s="26">
        <f t="shared" si="0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12"/>
    </row>
    <row r="24" spans="1:14" ht="14.25" customHeight="1">
      <c r="A24" s="20" t="s">
        <v>56</v>
      </c>
      <c r="B24" s="21">
        <v>0</v>
      </c>
      <c r="C24" s="26">
        <f t="shared" si="0"/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2"/>
    </row>
    <row r="25" spans="1:14" ht="14.25" customHeight="1">
      <c r="A25" s="20" t="s">
        <v>57</v>
      </c>
      <c r="B25" s="21">
        <v>0</v>
      </c>
      <c r="C25" s="26">
        <f t="shared" si="0"/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2"/>
    </row>
    <row r="26" spans="1:14" ht="14.25" customHeight="1">
      <c r="A26" s="20" t="s">
        <v>20</v>
      </c>
      <c r="B26" s="21"/>
      <c r="C26" s="26">
        <f t="shared" si="0"/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2"/>
    </row>
    <row r="27" spans="1:15" ht="16.5" thickBot="1">
      <c r="A27" s="53" t="s">
        <v>6</v>
      </c>
      <c r="B27" s="23">
        <f>SUM(B8:B26)</f>
        <v>17482000</v>
      </c>
      <c r="C27" s="23">
        <f aca="true" t="shared" si="1" ref="C27:M27">SUM(C7:C26)</f>
        <v>4022067.87</v>
      </c>
      <c r="D27" s="23">
        <f t="shared" si="1"/>
        <v>1456570.51</v>
      </c>
      <c r="E27" s="23">
        <f t="shared" si="1"/>
        <v>0</v>
      </c>
      <c r="F27" s="23">
        <f t="shared" si="1"/>
        <v>852290</v>
      </c>
      <c r="G27" s="23">
        <f t="shared" si="1"/>
        <v>0</v>
      </c>
      <c r="H27" s="23">
        <f t="shared" si="1"/>
        <v>204443.5</v>
      </c>
      <c r="I27" s="23">
        <f t="shared" si="1"/>
        <v>0</v>
      </c>
      <c r="J27" s="23">
        <f t="shared" si="1"/>
        <v>5000</v>
      </c>
      <c r="K27" s="23">
        <f t="shared" si="1"/>
        <v>0</v>
      </c>
      <c r="L27" s="23">
        <f t="shared" si="1"/>
        <v>229552.86</v>
      </c>
      <c r="M27" s="23">
        <f t="shared" si="1"/>
        <v>1274211</v>
      </c>
      <c r="N27" s="17"/>
      <c r="O27" s="15"/>
    </row>
    <row r="28" spans="1:14" ht="15.75" thickTop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4.25" customHeight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 customHeight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/>
    </row>
    <row r="33" spans="1:14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2"/>
    </row>
    <row r="34" spans="1:14" ht="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2"/>
    </row>
    <row r="35" spans="1:14" ht="1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2"/>
    </row>
    <row r="36" spans="1:14" ht="1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2"/>
    </row>
    <row r="37" spans="1:14" ht="15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2">
        <v>0</v>
      </c>
    </row>
    <row r="38" spans="1:14" ht="15">
      <c r="A38" s="50"/>
      <c r="B38" s="51"/>
      <c r="C38" s="51"/>
      <c r="D38" s="48"/>
      <c r="E38" s="48"/>
      <c r="F38" s="48"/>
      <c r="G38" s="48"/>
      <c r="H38" s="48"/>
      <c r="I38" s="48"/>
      <c r="J38" s="48"/>
      <c r="K38" s="48"/>
      <c r="L38" s="48"/>
      <c r="M38" s="48">
        <v>0</v>
      </c>
      <c r="N38" s="12"/>
    </row>
    <row r="39" spans="1:13" ht="15">
      <c r="A39" s="4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5">
      <c r="A40" s="5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sheetProtection/>
  <mergeCells count="12">
    <mergeCell ref="A1:M1"/>
    <mergeCell ref="A2:M2"/>
    <mergeCell ref="A3:M3"/>
    <mergeCell ref="A5:A6"/>
    <mergeCell ref="B5:B6"/>
    <mergeCell ref="C5:C6"/>
    <mergeCell ref="F5:F6"/>
    <mergeCell ref="G5:G6"/>
    <mergeCell ref="K5:K6"/>
    <mergeCell ref="L5:L6"/>
    <mergeCell ref="M5:M6"/>
    <mergeCell ref="N5:N6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9">
      <selection activeCell="B33" sqref="B33"/>
    </sheetView>
  </sheetViews>
  <sheetFormatPr defaultColWidth="10.7109375" defaultRowHeight="12.75"/>
  <cols>
    <col min="1" max="1" width="30.7109375" style="14" customWidth="1"/>
    <col min="2" max="2" width="19.421875" style="16" customWidth="1"/>
    <col min="3" max="3" width="18.7109375" style="16" customWidth="1"/>
    <col min="4" max="4" width="18.8515625" style="16" customWidth="1"/>
    <col min="5" max="5" width="19.851562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154</v>
      </c>
      <c r="B2" s="106"/>
      <c r="C2" s="106"/>
      <c r="D2" s="106"/>
      <c r="E2" s="106"/>
      <c r="F2" s="106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155</v>
      </c>
      <c r="B3" s="116"/>
      <c r="C3" s="116"/>
      <c r="D3" s="116"/>
      <c r="E3" s="116"/>
      <c r="F3" s="11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66</v>
      </c>
      <c r="E4" s="5" t="s">
        <v>72</v>
      </c>
      <c r="F4" s="5" t="s">
        <v>67</v>
      </c>
      <c r="G4" s="55"/>
      <c r="H4" s="54"/>
      <c r="I4" s="54"/>
      <c r="J4" s="54"/>
      <c r="K4" s="55"/>
      <c r="L4" s="55"/>
      <c r="M4" s="55"/>
      <c r="N4" s="56"/>
    </row>
    <row r="5" spans="1:14" ht="18.75" customHeight="1">
      <c r="A5" s="111"/>
      <c r="B5" s="113"/>
      <c r="C5" s="115"/>
      <c r="D5" s="7" t="s">
        <v>22</v>
      </c>
      <c r="E5" s="7" t="s">
        <v>73</v>
      </c>
      <c r="F5" s="7" t="s">
        <v>68</v>
      </c>
      <c r="G5" s="55"/>
      <c r="H5" s="54"/>
      <c r="I5" s="54"/>
      <c r="J5" s="54"/>
      <c r="K5" s="55"/>
      <c r="L5" s="55"/>
      <c r="M5" s="55"/>
      <c r="N5" s="56"/>
    </row>
    <row r="6" spans="1:14" ht="18.75">
      <c r="A6" s="61" t="s">
        <v>33</v>
      </c>
      <c r="B6" s="57"/>
      <c r="C6" s="58"/>
      <c r="D6" s="59"/>
      <c r="E6" s="58"/>
      <c r="F6" s="58"/>
      <c r="G6" s="48"/>
      <c r="H6" s="48"/>
      <c r="I6" s="48"/>
      <c r="J6" s="48"/>
      <c r="K6" s="48"/>
      <c r="L6" s="48"/>
      <c r="M6" s="48"/>
      <c r="N6" s="12"/>
    </row>
    <row r="7" spans="1:14" ht="18.75" customHeight="1">
      <c r="A7" s="6" t="s">
        <v>11</v>
      </c>
      <c r="B7" s="39">
        <v>0</v>
      </c>
      <c r="C7" s="38">
        <f aca="true" t="shared" si="0" ref="B7:C23">SUM(D7:N7)</f>
        <v>0</v>
      </c>
      <c r="D7" s="39">
        <v>0</v>
      </c>
      <c r="E7" s="38">
        <v>0</v>
      </c>
      <c r="F7" s="38">
        <v>0</v>
      </c>
      <c r="G7" s="48"/>
      <c r="H7" s="48"/>
      <c r="I7" s="48"/>
      <c r="J7" s="48"/>
      <c r="K7" s="48"/>
      <c r="L7" s="48"/>
      <c r="M7" s="48"/>
      <c r="N7" s="12"/>
    </row>
    <row r="8" spans="1:14" ht="18.75" customHeight="1">
      <c r="A8" s="4" t="s">
        <v>12</v>
      </c>
      <c r="B8" s="36">
        <v>4336100</v>
      </c>
      <c r="C8" s="36">
        <f t="shared" si="0"/>
        <v>1062883</v>
      </c>
      <c r="D8" s="36">
        <v>972598</v>
      </c>
      <c r="E8" s="38">
        <v>0</v>
      </c>
      <c r="F8" s="36">
        <v>90285</v>
      </c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3" t="s">
        <v>13</v>
      </c>
      <c r="B9" s="35">
        <v>141300</v>
      </c>
      <c r="C9" s="36">
        <f t="shared" si="0"/>
        <v>34710</v>
      </c>
      <c r="D9" s="39">
        <v>0</v>
      </c>
      <c r="E9" s="38">
        <v>0</v>
      </c>
      <c r="F9" s="35">
        <v>34710</v>
      </c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4" t="s">
        <v>14</v>
      </c>
      <c r="B10" s="36">
        <v>472300</v>
      </c>
      <c r="C10" s="36">
        <f t="shared" si="0"/>
        <v>116640</v>
      </c>
      <c r="D10" s="36">
        <v>66390</v>
      </c>
      <c r="E10" s="38">
        <v>0</v>
      </c>
      <c r="F10" s="36">
        <v>50250</v>
      </c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7</v>
      </c>
      <c r="B11" s="36">
        <v>885600</v>
      </c>
      <c r="C11" s="36">
        <f t="shared" si="0"/>
        <v>73948</v>
      </c>
      <c r="D11" s="36">
        <v>61515</v>
      </c>
      <c r="E11" s="38">
        <v>0</v>
      </c>
      <c r="F11" s="36">
        <v>12433</v>
      </c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3" t="s">
        <v>62</v>
      </c>
      <c r="B12" s="36">
        <v>0</v>
      </c>
      <c r="C12" s="38">
        <f t="shared" si="0"/>
        <v>0</v>
      </c>
      <c r="D12" s="39">
        <v>0</v>
      </c>
      <c r="E12" s="39">
        <v>0</v>
      </c>
      <c r="F12" s="39">
        <v>0</v>
      </c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15</v>
      </c>
      <c r="B13" s="36">
        <v>724000</v>
      </c>
      <c r="C13" s="36">
        <f t="shared" si="0"/>
        <v>106371</v>
      </c>
      <c r="D13" s="36">
        <v>81917</v>
      </c>
      <c r="E13" s="38">
        <v>0</v>
      </c>
      <c r="F13" s="36">
        <v>24454</v>
      </c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6">
        <v>450000</v>
      </c>
      <c r="C14" s="36">
        <f t="shared" si="0"/>
        <v>0</v>
      </c>
      <c r="D14" s="36">
        <v>0</v>
      </c>
      <c r="E14" s="36">
        <v>0</v>
      </c>
      <c r="F14" s="36">
        <v>0</v>
      </c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16</v>
      </c>
      <c r="B15" s="35">
        <v>325000</v>
      </c>
      <c r="C15" s="36">
        <f t="shared" si="0"/>
        <v>17550</v>
      </c>
      <c r="D15" s="35">
        <v>17550</v>
      </c>
      <c r="E15" s="38">
        <v>0</v>
      </c>
      <c r="F15" s="36">
        <v>0</v>
      </c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64</v>
      </c>
      <c r="B16" s="36">
        <v>10000</v>
      </c>
      <c r="C16" s="36">
        <f t="shared" si="0"/>
        <v>700</v>
      </c>
      <c r="D16" s="36">
        <v>0</v>
      </c>
      <c r="E16" s="36">
        <v>0</v>
      </c>
      <c r="F16" s="36">
        <v>700</v>
      </c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17</v>
      </c>
      <c r="B17" s="36">
        <v>178000</v>
      </c>
      <c r="C17" s="36">
        <f t="shared" si="0"/>
        <v>43768.51</v>
      </c>
      <c r="D17" s="36">
        <v>41425.51</v>
      </c>
      <c r="E17" s="38">
        <v>0</v>
      </c>
      <c r="F17" s="36">
        <v>2343</v>
      </c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3" t="s">
        <v>65</v>
      </c>
      <c r="B18" s="36">
        <v>0</v>
      </c>
      <c r="C18" s="38">
        <f t="shared" si="0"/>
        <v>0</v>
      </c>
      <c r="D18" s="39">
        <v>0</v>
      </c>
      <c r="E18" s="39">
        <v>0</v>
      </c>
      <c r="F18" s="39">
        <v>0</v>
      </c>
      <c r="G18" s="48"/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18</v>
      </c>
      <c r="B19" s="36">
        <v>60000</v>
      </c>
      <c r="C19" s="36">
        <f t="shared" si="0"/>
        <v>0</v>
      </c>
      <c r="D19" s="39">
        <v>0</v>
      </c>
      <c r="E19" s="36">
        <v>0</v>
      </c>
      <c r="F19" s="36">
        <v>0</v>
      </c>
      <c r="G19" s="48"/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53</v>
      </c>
      <c r="B20" s="36">
        <v>0</v>
      </c>
      <c r="C20" s="36">
        <f t="shared" si="0"/>
        <v>0</v>
      </c>
      <c r="D20" s="39">
        <v>0</v>
      </c>
      <c r="E20" s="36">
        <v>0</v>
      </c>
      <c r="F20" s="36">
        <v>0</v>
      </c>
      <c r="G20" s="48"/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69</v>
      </c>
      <c r="B21" s="36">
        <v>77800</v>
      </c>
      <c r="C21" s="36">
        <f t="shared" si="0"/>
        <v>0</v>
      </c>
      <c r="D21" s="39">
        <v>0</v>
      </c>
      <c r="E21" s="38">
        <v>0</v>
      </c>
      <c r="F21" s="36">
        <v>0</v>
      </c>
      <c r="G21" s="48"/>
      <c r="H21" s="48"/>
      <c r="I21" s="48"/>
      <c r="J21" s="48"/>
      <c r="K21" s="48"/>
      <c r="L21" s="48"/>
      <c r="M21" s="48"/>
      <c r="N21" s="12"/>
    </row>
    <row r="22" spans="1:14" ht="18.75" customHeight="1">
      <c r="A22" s="4" t="s">
        <v>54</v>
      </c>
      <c r="B22" s="36">
        <v>0</v>
      </c>
      <c r="C22" s="36">
        <f t="shared" si="0"/>
        <v>0</v>
      </c>
      <c r="D22" s="36">
        <v>0</v>
      </c>
      <c r="E22" s="36">
        <v>0</v>
      </c>
      <c r="F22" s="36">
        <v>0</v>
      </c>
      <c r="G22" s="48"/>
      <c r="H22" s="48"/>
      <c r="I22" s="48"/>
      <c r="J22" s="48"/>
      <c r="K22" s="48"/>
      <c r="L22" s="48"/>
      <c r="M22" s="48"/>
      <c r="N22" s="12"/>
    </row>
    <row r="23" spans="1:14" ht="18.75" customHeight="1">
      <c r="A23" s="4" t="s">
        <v>20</v>
      </c>
      <c r="B23" s="36">
        <v>0</v>
      </c>
      <c r="C23" s="36">
        <f t="shared" si="0"/>
        <v>0</v>
      </c>
      <c r="D23" s="36">
        <v>0</v>
      </c>
      <c r="E23" s="36">
        <v>0</v>
      </c>
      <c r="F23" s="36">
        <v>0</v>
      </c>
      <c r="G23" s="48"/>
      <c r="H23" s="48"/>
      <c r="I23" s="48"/>
      <c r="J23" s="48"/>
      <c r="K23" s="48"/>
      <c r="L23" s="48"/>
      <c r="M23" s="48"/>
      <c r="N23" s="12"/>
    </row>
    <row r="24" spans="1:15" ht="19.5" thickBot="1">
      <c r="A24" s="60" t="s">
        <v>6</v>
      </c>
      <c r="B24" s="37">
        <f>SUM(B7:B23)</f>
        <v>7660100</v>
      </c>
      <c r="C24" s="37">
        <f>SUM(C6:C23)</f>
        <v>1456570.51</v>
      </c>
      <c r="D24" s="37">
        <f>SUM(D6:D23)</f>
        <v>1241395.51</v>
      </c>
      <c r="E24" s="37">
        <f>SUM(E6:E23)</f>
        <v>0</v>
      </c>
      <c r="F24" s="37">
        <f>SUM(F6:F23)</f>
        <v>215175</v>
      </c>
      <c r="G24" s="51"/>
      <c r="H24" s="51"/>
      <c r="I24" s="51"/>
      <c r="J24" s="51"/>
      <c r="K24" s="51"/>
      <c r="L24" s="51"/>
      <c r="M24" s="51"/>
      <c r="N24" s="17"/>
      <c r="O24" s="15"/>
    </row>
    <row r="25" spans="1:14" ht="18.75" customHeight="1" thickTop="1">
      <c r="A25" s="65" t="s">
        <v>34</v>
      </c>
      <c r="B25" s="66"/>
      <c r="C25" s="66"/>
      <c r="D25" s="66"/>
      <c r="E25" s="67"/>
      <c r="F25" s="70"/>
      <c r="G25" s="48"/>
      <c r="H25" s="48"/>
      <c r="I25" s="48"/>
      <c r="J25" s="48"/>
      <c r="K25" s="48"/>
      <c r="L25" s="48"/>
      <c r="M25" s="48"/>
      <c r="N25" s="12"/>
    </row>
    <row r="26" spans="1:14" ht="18.75" customHeight="1">
      <c r="A26" s="68" t="s">
        <v>47</v>
      </c>
      <c r="B26" s="69">
        <v>7122300</v>
      </c>
      <c r="C26" s="36">
        <f>SUM(D26:N26)</f>
        <v>1455870.51</v>
      </c>
      <c r="D26" s="36">
        <v>1241395.51</v>
      </c>
      <c r="E26" s="36">
        <v>0</v>
      </c>
      <c r="F26" s="36">
        <v>214475</v>
      </c>
      <c r="G26" s="48"/>
      <c r="H26" s="48"/>
      <c r="I26" s="48"/>
      <c r="J26" s="48"/>
      <c r="K26" s="48"/>
      <c r="L26" s="48"/>
      <c r="M26" s="48"/>
      <c r="N26" s="12"/>
    </row>
    <row r="27" spans="1:14" ht="18.75" customHeight="1">
      <c r="A27" s="68" t="s">
        <v>39</v>
      </c>
      <c r="B27" s="69">
        <v>537800</v>
      </c>
      <c r="C27" s="36">
        <f>SUM(D27:N27)</f>
        <v>700</v>
      </c>
      <c r="D27" s="36">
        <v>0</v>
      </c>
      <c r="E27" s="36">
        <v>0</v>
      </c>
      <c r="F27" s="36">
        <v>700</v>
      </c>
      <c r="G27" s="48"/>
      <c r="H27" s="48"/>
      <c r="I27" s="48"/>
      <c r="J27" s="48"/>
      <c r="K27" s="48"/>
      <c r="L27" s="48"/>
      <c r="M27" s="48"/>
      <c r="N27" s="12"/>
    </row>
    <row r="28" spans="1:14" ht="18.75" customHeight="1">
      <c r="A28" s="62" t="s">
        <v>5</v>
      </c>
      <c r="B28" s="36">
        <v>0</v>
      </c>
      <c r="C28" s="36">
        <v>0</v>
      </c>
      <c r="D28" s="78">
        <v>0</v>
      </c>
      <c r="E28" s="78">
        <v>0</v>
      </c>
      <c r="F28" s="78">
        <v>0</v>
      </c>
      <c r="G28" s="48"/>
      <c r="H28" s="48"/>
      <c r="I28" s="48"/>
      <c r="J28" s="48"/>
      <c r="K28" s="48"/>
      <c r="L28" s="48"/>
      <c r="M28" s="48"/>
      <c r="N28" s="12"/>
    </row>
    <row r="29" spans="1:14" ht="18.75" customHeight="1" thickBot="1">
      <c r="A29" s="64" t="s">
        <v>70</v>
      </c>
      <c r="B29" s="37">
        <f>SUM(B26:B28)</f>
        <v>7660100</v>
      </c>
      <c r="C29" s="37">
        <f>SUM(C26:C28)</f>
        <v>1456570.51</v>
      </c>
      <c r="D29" s="37">
        <f>SUM(D26:D28)</f>
        <v>1241395.51</v>
      </c>
      <c r="E29" s="63">
        <v>0</v>
      </c>
      <c r="F29" s="37">
        <f>SUM(F26:F28)</f>
        <v>215175</v>
      </c>
      <c r="G29" s="48"/>
      <c r="H29" s="48"/>
      <c r="I29" s="48"/>
      <c r="J29" s="48"/>
      <c r="K29" s="48"/>
      <c r="L29" s="48"/>
      <c r="M29" s="48"/>
      <c r="N29" s="12"/>
    </row>
    <row r="30" spans="1:14" ht="15.75" thickTop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/>
    </row>
    <row r="33" spans="1:14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2"/>
    </row>
    <row r="34" spans="1:14" ht="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2">
        <v>0</v>
      </c>
    </row>
    <row r="35" spans="1:14" ht="15">
      <c r="A35" s="50"/>
      <c r="B35" s="51"/>
      <c r="C35" s="51"/>
      <c r="D35" s="48"/>
      <c r="E35" s="48"/>
      <c r="F35" s="48"/>
      <c r="G35" s="48"/>
      <c r="H35" s="48"/>
      <c r="I35" s="48"/>
      <c r="J35" s="48"/>
      <c r="K35" s="48"/>
      <c r="L35" s="48"/>
      <c r="M35" s="48">
        <v>0</v>
      </c>
      <c r="N35" s="12"/>
    </row>
    <row r="36" spans="1:13" ht="1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5">
      <c r="A37" s="5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sheetProtection/>
  <mergeCells count="6">
    <mergeCell ref="A4:A5"/>
    <mergeCell ref="B4:B5"/>
    <mergeCell ref="C4:C5"/>
    <mergeCell ref="A1:F1"/>
    <mergeCell ref="A2:F2"/>
    <mergeCell ref="A3:F3"/>
  </mergeCells>
  <printOptions horizontalCentered="1"/>
  <pageMargins left="0.9448818897637796" right="0.15748031496062992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3">
      <selection activeCell="D34" sqref="D34"/>
    </sheetView>
  </sheetViews>
  <sheetFormatPr defaultColWidth="10.7109375" defaultRowHeight="12.75"/>
  <cols>
    <col min="1" max="1" width="29.28125" style="14" customWidth="1"/>
    <col min="2" max="2" width="19.421875" style="16" customWidth="1"/>
    <col min="3" max="3" width="18.7109375" style="16" customWidth="1"/>
    <col min="4" max="4" width="18.8515625" style="16" customWidth="1"/>
    <col min="5" max="5" width="19.851562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71</v>
      </c>
      <c r="B2" s="106"/>
      <c r="C2" s="106"/>
      <c r="D2" s="106"/>
      <c r="E2" s="106"/>
      <c r="F2" s="106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11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74</v>
      </c>
      <c r="E4" s="5" t="s">
        <v>77</v>
      </c>
      <c r="F4" s="5" t="s">
        <v>78</v>
      </c>
      <c r="G4" s="55"/>
      <c r="H4" s="54"/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75</v>
      </c>
      <c r="E5" s="9"/>
      <c r="F5" s="9" t="s">
        <v>79</v>
      </c>
      <c r="G5" s="55"/>
      <c r="H5" s="54"/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 t="s">
        <v>76</v>
      </c>
      <c r="E6" s="7"/>
      <c r="F6" s="7" t="s">
        <v>80</v>
      </c>
      <c r="G6" s="55"/>
      <c r="H6" s="54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48"/>
      <c r="H7" s="4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0">SUM(D8:N8)</f>
        <v>0</v>
      </c>
      <c r="D8" s="38">
        <v>0</v>
      </c>
      <c r="E8" s="38">
        <v>0</v>
      </c>
      <c r="F8" s="38">
        <v>0</v>
      </c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0</v>
      </c>
      <c r="C9" s="36">
        <f t="shared" si="0"/>
        <v>0</v>
      </c>
      <c r="D9" s="38">
        <v>0</v>
      </c>
      <c r="E9" s="38">
        <v>0</v>
      </c>
      <c r="F9" s="36">
        <v>0</v>
      </c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8">
        <v>0</v>
      </c>
      <c r="F10" s="36">
        <v>0</v>
      </c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14</v>
      </c>
      <c r="B11" s="39">
        <v>0</v>
      </c>
      <c r="C11" s="36">
        <f t="shared" si="0"/>
        <v>0</v>
      </c>
      <c r="D11" s="38">
        <v>0</v>
      </c>
      <c r="E11" s="38">
        <v>0</v>
      </c>
      <c r="F11" s="36">
        <v>0</v>
      </c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0</v>
      </c>
      <c r="C12" s="36">
        <f t="shared" si="0"/>
        <v>0</v>
      </c>
      <c r="D12" s="38">
        <v>0</v>
      </c>
      <c r="E12" s="38">
        <v>0</v>
      </c>
      <c r="F12" s="36">
        <v>0</v>
      </c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15</v>
      </c>
      <c r="B13" s="36">
        <v>35000</v>
      </c>
      <c r="C13" s="38">
        <v>0</v>
      </c>
      <c r="D13" s="38">
        <v>0</v>
      </c>
      <c r="E13" s="38">
        <v>0</v>
      </c>
      <c r="F13" s="36">
        <v>0</v>
      </c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6">
        <v>30000</v>
      </c>
      <c r="C14" s="36">
        <v>0</v>
      </c>
      <c r="D14" s="36">
        <v>0</v>
      </c>
      <c r="E14" s="36">
        <v>0</v>
      </c>
      <c r="F14" s="36">
        <v>0</v>
      </c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16</v>
      </c>
      <c r="B15" s="39">
        <v>0</v>
      </c>
      <c r="C15" s="36">
        <f t="shared" si="0"/>
        <v>0</v>
      </c>
      <c r="D15" s="38">
        <v>0</v>
      </c>
      <c r="E15" s="38">
        <v>0</v>
      </c>
      <c r="F15" s="36">
        <v>0</v>
      </c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6">
        <f t="shared" si="0"/>
        <v>0</v>
      </c>
      <c r="D16" s="38">
        <v>0</v>
      </c>
      <c r="E16" s="38">
        <v>0</v>
      </c>
      <c r="F16" s="36"/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18</v>
      </c>
      <c r="B17" s="39">
        <v>0</v>
      </c>
      <c r="C17" s="36">
        <f t="shared" si="0"/>
        <v>0</v>
      </c>
      <c r="D17" s="36">
        <v>0</v>
      </c>
      <c r="E17" s="36">
        <v>0</v>
      </c>
      <c r="F17" s="36">
        <v>0</v>
      </c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53</v>
      </c>
      <c r="B18" s="39">
        <v>0</v>
      </c>
      <c r="C18" s="36">
        <f t="shared" si="0"/>
        <v>0</v>
      </c>
      <c r="D18" s="36">
        <v>0</v>
      </c>
      <c r="E18" s="36">
        <v>0</v>
      </c>
      <c r="F18" s="36">
        <v>0</v>
      </c>
      <c r="G18" s="48"/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54</v>
      </c>
      <c r="B19" s="36">
        <v>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48"/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20</v>
      </c>
      <c r="B20" s="36">
        <v>0</v>
      </c>
      <c r="C20" s="36">
        <f t="shared" si="0"/>
        <v>0</v>
      </c>
      <c r="D20" s="36">
        <v>0</v>
      </c>
      <c r="E20" s="36">
        <v>0</v>
      </c>
      <c r="F20" s="36">
        <v>0</v>
      </c>
      <c r="G20" s="48"/>
      <c r="H20" s="48"/>
      <c r="I20" s="48"/>
      <c r="J20" s="48"/>
      <c r="K20" s="48"/>
      <c r="L20" s="48"/>
      <c r="M20" s="48"/>
      <c r="N20" s="12"/>
    </row>
    <row r="21" spans="1:15" ht="19.5" thickBot="1">
      <c r="A21" s="60" t="s">
        <v>6</v>
      </c>
      <c r="B21" s="37">
        <f>SUM(B8:B20)</f>
        <v>65000</v>
      </c>
      <c r="C21" s="37">
        <f>SUM(C7:C20)</f>
        <v>0</v>
      </c>
      <c r="D21" s="37">
        <f>SUM(D7:D20)</f>
        <v>0</v>
      </c>
      <c r="E21" s="37">
        <f>SUM(E7:E20)</f>
        <v>0</v>
      </c>
      <c r="F21" s="37">
        <f>SUM(F7:F20)</f>
        <v>0</v>
      </c>
      <c r="G21" s="51"/>
      <c r="H21" s="51"/>
      <c r="I21" s="51"/>
      <c r="J21" s="51"/>
      <c r="K21" s="51"/>
      <c r="L21" s="51"/>
      <c r="M21" s="51"/>
      <c r="N21" s="17"/>
      <c r="O21" s="15"/>
    </row>
    <row r="22" spans="1:14" ht="18.75" customHeight="1" thickTop="1">
      <c r="A22" s="65" t="s">
        <v>34</v>
      </c>
      <c r="B22" s="66"/>
      <c r="C22" s="66"/>
      <c r="D22" s="66"/>
      <c r="E22" s="67"/>
      <c r="F22" s="70"/>
      <c r="G22" s="48"/>
      <c r="H22" s="48"/>
      <c r="I22" s="48"/>
      <c r="J22" s="48"/>
      <c r="K22" s="48"/>
      <c r="L22" s="48"/>
      <c r="M22" s="48"/>
      <c r="N22" s="12"/>
    </row>
    <row r="23" spans="1:14" ht="18.75" customHeight="1">
      <c r="A23" s="68" t="s">
        <v>47</v>
      </c>
      <c r="B23" s="69">
        <v>35000</v>
      </c>
      <c r="C23" s="36">
        <v>0</v>
      </c>
      <c r="D23" s="36">
        <v>0</v>
      </c>
      <c r="E23" s="36">
        <v>0</v>
      </c>
      <c r="F23" s="36">
        <v>0</v>
      </c>
      <c r="G23" s="48"/>
      <c r="H23" s="48"/>
      <c r="I23" s="48"/>
      <c r="J23" s="48"/>
      <c r="K23" s="48"/>
      <c r="L23" s="48"/>
      <c r="M23" s="48"/>
      <c r="N23" s="12"/>
    </row>
    <row r="24" spans="1:14" ht="18.75" customHeight="1">
      <c r="A24" s="68" t="s">
        <v>39</v>
      </c>
      <c r="B24" s="69">
        <v>30000</v>
      </c>
      <c r="C24" s="36">
        <v>0</v>
      </c>
      <c r="D24" s="36">
        <v>0</v>
      </c>
      <c r="E24" s="36">
        <v>0</v>
      </c>
      <c r="F24" s="36">
        <v>0</v>
      </c>
      <c r="G24" s="48"/>
      <c r="H24" s="48"/>
      <c r="I24" s="48"/>
      <c r="J24" s="48"/>
      <c r="K24" s="48"/>
      <c r="L24" s="48"/>
      <c r="M24" s="48"/>
      <c r="N24" s="12"/>
    </row>
    <row r="25" spans="1:14" ht="18.75" customHeight="1">
      <c r="A25" s="62" t="s">
        <v>5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48"/>
      <c r="H25" s="48"/>
      <c r="I25" s="48"/>
      <c r="J25" s="48"/>
      <c r="K25" s="48"/>
      <c r="L25" s="48"/>
      <c r="M25" s="48"/>
      <c r="N25" s="12"/>
    </row>
    <row r="26" spans="1:14" ht="18.75" customHeight="1" thickBot="1">
      <c r="A26" s="64" t="s">
        <v>70</v>
      </c>
      <c r="B26" s="37">
        <f>SUM(B23:B25)</f>
        <v>65000</v>
      </c>
      <c r="C26" s="37">
        <f>SUM(C23:C25)</f>
        <v>0</v>
      </c>
      <c r="D26" s="37">
        <f>SUM(D12:D25)</f>
        <v>0</v>
      </c>
      <c r="E26" s="37">
        <f>SUM(E12:E25)</f>
        <v>0</v>
      </c>
      <c r="F26" s="37">
        <f>SUM(F12:F25)</f>
        <v>0</v>
      </c>
      <c r="G26" s="48"/>
      <c r="H26" s="48"/>
      <c r="I26" s="48"/>
      <c r="J26" s="48"/>
      <c r="K26" s="48"/>
      <c r="L26" s="48"/>
      <c r="M26" s="48"/>
      <c r="N26" s="12"/>
    </row>
    <row r="27" spans="1:14" ht="15.75" thickTop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2"/>
    </row>
    <row r="28" spans="1:14" ht="15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>
        <v>0</v>
      </c>
    </row>
    <row r="32" spans="1:14" ht="15">
      <c r="A32" s="50"/>
      <c r="B32" s="51"/>
      <c r="C32" s="51"/>
      <c r="D32" s="48"/>
      <c r="E32" s="48"/>
      <c r="F32" s="48"/>
      <c r="G32" s="48"/>
      <c r="H32" s="48"/>
      <c r="I32" s="48"/>
      <c r="J32" s="48"/>
      <c r="K32" s="48"/>
      <c r="L32" s="48"/>
      <c r="M32" s="48">
        <v>0</v>
      </c>
      <c r="N32" s="12"/>
    </row>
    <row r="33" spans="1:13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5">
      <c r="A34" s="5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6">
    <mergeCell ref="A4:A6"/>
    <mergeCell ref="B4:B6"/>
    <mergeCell ref="C4:C6"/>
    <mergeCell ref="A1:F1"/>
    <mergeCell ref="A2:F2"/>
    <mergeCell ref="A3:F3"/>
  </mergeCells>
  <printOptions horizontalCentered="1"/>
  <pageMargins left="0.984251968503937" right="0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D9" sqref="D9"/>
    </sheetView>
  </sheetViews>
  <sheetFormatPr defaultColWidth="10.7109375" defaultRowHeight="12.75"/>
  <cols>
    <col min="1" max="1" width="26.421875" style="14" customWidth="1"/>
    <col min="2" max="2" width="16.8515625" style="16" customWidth="1"/>
    <col min="3" max="3" width="16.7109375" style="16" customWidth="1"/>
    <col min="4" max="4" width="17.00390625" style="16" customWidth="1"/>
    <col min="5" max="5" width="17.421875" style="16" customWidth="1"/>
    <col min="6" max="6" width="17.140625" style="16" customWidth="1"/>
    <col min="7" max="7" width="17.5742187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81</v>
      </c>
      <c r="B2" s="106"/>
      <c r="C2" s="106"/>
      <c r="D2" s="106"/>
      <c r="E2" s="106"/>
      <c r="F2" s="106"/>
      <c r="G2" s="106"/>
      <c r="H2" s="45"/>
      <c r="I2" s="45"/>
      <c r="J2" s="45"/>
      <c r="K2" s="45"/>
      <c r="L2" s="45"/>
      <c r="M2" s="45"/>
      <c r="N2" s="45"/>
    </row>
    <row r="3" spans="1:14" ht="21.75">
      <c r="A3" s="116" t="s">
        <v>152</v>
      </c>
      <c r="B3" s="116"/>
      <c r="C3" s="116"/>
      <c r="D3" s="116"/>
      <c r="E3" s="116"/>
      <c r="F3" s="116"/>
      <c r="G3" s="11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74</v>
      </c>
      <c r="E4" s="5" t="s">
        <v>84</v>
      </c>
      <c r="F4" s="5" t="s">
        <v>86</v>
      </c>
      <c r="G4" s="5" t="s">
        <v>88</v>
      </c>
      <c r="H4" s="54"/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83</v>
      </c>
      <c r="E5" s="9" t="s">
        <v>85</v>
      </c>
      <c r="F5" s="9" t="s">
        <v>87</v>
      </c>
      <c r="G5" s="9" t="s">
        <v>89</v>
      </c>
      <c r="H5" s="54"/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/>
      <c r="E6" s="7"/>
      <c r="F6" s="7"/>
      <c r="G6" s="7" t="s">
        <v>90</v>
      </c>
      <c r="H6" s="54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58"/>
      <c r="H7" s="4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1">SUM(D8:N8)</f>
        <v>0</v>
      </c>
      <c r="D8" s="38">
        <v>0</v>
      </c>
      <c r="E8" s="38">
        <v>0</v>
      </c>
      <c r="F8" s="38">
        <v>0</v>
      </c>
      <c r="G8" s="38">
        <v>0</v>
      </c>
      <c r="H8" s="48"/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0</v>
      </c>
      <c r="C9" s="36">
        <f t="shared" si="0"/>
        <v>0</v>
      </c>
      <c r="D9" s="38">
        <v>0</v>
      </c>
      <c r="E9" s="36">
        <v>0</v>
      </c>
      <c r="F9" s="36">
        <v>0</v>
      </c>
      <c r="G9" s="36">
        <v>0</v>
      </c>
      <c r="H9" s="48"/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6">
        <v>0</v>
      </c>
      <c r="F10" s="36">
        <v>0</v>
      </c>
      <c r="G10" s="36">
        <v>0</v>
      </c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50</v>
      </c>
      <c r="B11" s="39">
        <v>0</v>
      </c>
      <c r="C11" s="36">
        <f t="shared" si="0"/>
        <v>0</v>
      </c>
      <c r="D11" s="39">
        <v>0</v>
      </c>
      <c r="E11" s="36">
        <v>0</v>
      </c>
      <c r="F11" s="39">
        <v>0</v>
      </c>
      <c r="G11" s="36">
        <v>0</v>
      </c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0</v>
      </c>
      <c r="C12" s="36">
        <f t="shared" si="0"/>
        <v>0</v>
      </c>
      <c r="D12" s="38">
        <v>0</v>
      </c>
      <c r="E12" s="36">
        <v>0</v>
      </c>
      <c r="F12" s="36">
        <v>0</v>
      </c>
      <c r="G12" s="36">
        <v>0</v>
      </c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110</v>
      </c>
      <c r="B13" s="36">
        <v>125000</v>
      </c>
      <c r="C13" s="36">
        <f t="shared" si="0"/>
        <v>22500</v>
      </c>
      <c r="D13" s="36">
        <v>0</v>
      </c>
      <c r="E13" s="36">
        <v>22500</v>
      </c>
      <c r="F13" s="36">
        <v>0</v>
      </c>
      <c r="G13" s="36">
        <v>0</v>
      </c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9">
        <v>224300</v>
      </c>
      <c r="C14" s="36">
        <f t="shared" si="0"/>
        <v>15990</v>
      </c>
      <c r="D14" s="38">
        <v>0</v>
      </c>
      <c r="E14" s="36">
        <v>15990</v>
      </c>
      <c r="F14" s="36">
        <v>0</v>
      </c>
      <c r="G14" s="36">
        <v>0</v>
      </c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52</v>
      </c>
      <c r="B15" s="39">
        <v>1219800</v>
      </c>
      <c r="C15" s="36">
        <f t="shared" si="0"/>
        <v>0</v>
      </c>
      <c r="D15" s="39">
        <v>0</v>
      </c>
      <c r="E15" s="39">
        <v>0</v>
      </c>
      <c r="F15" s="39">
        <v>0</v>
      </c>
      <c r="G15" s="36">
        <v>0</v>
      </c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6">
        <f t="shared" si="0"/>
        <v>0</v>
      </c>
      <c r="D16" s="38">
        <v>0</v>
      </c>
      <c r="E16" s="39">
        <v>0</v>
      </c>
      <c r="F16" s="39">
        <v>0</v>
      </c>
      <c r="G16" s="39">
        <v>0</v>
      </c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100</v>
      </c>
      <c r="B17" s="39">
        <v>1627600</v>
      </c>
      <c r="C17" s="36">
        <f t="shared" si="0"/>
        <v>813800</v>
      </c>
      <c r="D17" s="36">
        <v>0</v>
      </c>
      <c r="E17" s="39">
        <v>813800</v>
      </c>
      <c r="F17" s="36">
        <v>0</v>
      </c>
      <c r="G17" s="39">
        <v>0</v>
      </c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53</v>
      </c>
      <c r="B18" s="39">
        <v>0</v>
      </c>
      <c r="C18" s="36">
        <f t="shared" si="0"/>
        <v>0</v>
      </c>
      <c r="D18" s="36">
        <v>0</v>
      </c>
      <c r="E18" s="36">
        <v>0</v>
      </c>
      <c r="F18" s="36">
        <v>0</v>
      </c>
      <c r="G18" s="36">
        <v>0</v>
      </c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54</v>
      </c>
      <c r="B19" s="36">
        <v>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20</v>
      </c>
      <c r="B20" s="36">
        <v>0</v>
      </c>
      <c r="C20" s="36">
        <f t="shared" si="0"/>
        <v>0</v>
      </c>
      <c r="D20" s="39">
        <v>0</v>
      </c>
      <c r="E20" s="36">
        <v>0</v>
      </c>
      <c r="F20" s="39">
        <v>0</v>
      </c>
      <c r="G20" s="36">
        <v>0</v>
      </c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82</v>
      </c>
      <c r="B21" s="36">
        <v>0</v>
      </c>
      <c r="C21" s="36">
        <f t="shared" si="0"/>
        <v>0</v>
      </c>
      <c r="D21" s="36">
        <v>0</v>
      </c>
      <c r="E21" s="36">
        <v>0</v>
      </c>
      <c r="F21" s="36">
        <v>0</v>
      </c>
      <c r="G21" s="36">
        <v>0</v>
      </c>
      <c r="H21" s="48"/>
      <c r="I21" s="48"/>
      <c r="J21" s="48"/>
      <c r="K21" s="48"/>
      <c r="L21" s="48"/>
      <c r="M21" s="48"/>
      <c r="N21" s="12"/>
    </row>
    <row r="22" spans="1:15" ht="19.5" thickBot="1">
      <c r="A22" s="60" t="s">
        <v>6</v>
      </c>
      <c r="B22" s="37">
        <f>SUM(B8:B21)</f>
        <v>3196700</v>
      </c>
      <c r="C22" s="37">
        <f>SUM(C7:C21)</f>
        <v>852290</v>
      </c>
      <c r="D22" s="37">
        <f>SUM(D7:D21)</f>
        <v>0</v>
      </c>
      <c r="E22" s="37">
        <f>SUM(E7:E21)</f>
        <v>852290</v>
      </c>
      <c r="F22" s="37">
        <f>SUM(F7:F21)</f>
        <v>0</v>
      </c>
      <c r="G22" s="37">
        <f>SUM(G7:G21)</f>
        <v>0</v>
      </c>
      <c r="H22" s="51"/>
      <c r="I22" s="51"/>
      <c r="J22" s="51"/>
      <c r="K22" s="51"/>
      <c r="L22" s="51"/>
      <c r="M22" s="51"/>
      <c r="N22" s="17"/>
      <c r="O22" s="15"/>
    </row>
    <row r="23" spans="1:14" ht="18.75" customHeight="1" thickTop="1">
      <c r="A23" s="65" t="s">
        <v>34</v>
      </c>
      <c r="B23" s="66"/>
      <c r="C23" s="66"/>
      <c r="D23" s="66"/>
      <c r="E23" s="67"/>
      <c r="F23" s="70"/>
      <c r="G23" s="70"/>
      <c r="H23" s="48"/>
      <c r="I23" s="48"/>
      <c r="J23" s="48"/>
      <c r="K23" s="48"/>
      <c r="L23" s="48"/>
      <c r="M23" s="48"/>
      <c r="N23" s="12"/>
    </row>
    <row r="24" spans="1:14" ht="18.75" customHeight="1">
      <c r="A24" s="68" t="s">
        <v>47</v>
      </c>
      <c r="B24" s="69">
        <v>125000</v>
      </c>
      <c r="C24" s="69">
        <v>22500</v>
      </c>
      <c r="D24" s="36">
        <v>0</v>
      </c>
      <c r="E24" s="36">
        <v>22500</v>
      </c>
      <c r="F24" s="36">
        <v>0</v>
      </c>
      <c r="G24" s="36">
        <v>0</v>
      </c>
      <c r="H24" s="48"/>
      <c r="I24" s="48"/>
      <c r="J24" s="48"/>
      <c r="K24" s="48"/>
      <c r="L24" s="48"/>
      <c r="M24" s="48"/>
      <c r="N24" s="12"/>
    </row>
    <row r="25" spans="1:14" ht="18.75" customHeight="1">
      <c r="A25" s="68" t="s">
        <v>39</v>
      </c>
      <c r="B25" s="69">
        <v>3071700</v>
      </c>
      <c r="C25" s="69">
        <v>829790</v>
      </c>
      <c r="D25" s="38">
        <v>0</v>
      </c>
      <c r="E25" s="38">
        <v>829790</v>
      </c>
      <c r="F25" s="38">
        <v>0</v>
      </c>
      <c r="G25" s="38">
        <v>0</v>
      </c>
      <c r="H25" s="48"/>
      <c r="I25" s="48"/>
      <c r="J25" s="48"/>
      <c r="K25" s="48"/>
      <c r="L25" s="48"/>
      <c r="M25" s="48"/>
      <c r="N25" s="12"/>
    </row>
    <row r="26" spans="1:14" ht="18.75" customHeight="1">
      <c r="A26" s="62" t="s">
        <v>5</v>
      </c>
      <c r="B26" s="79">
        <v>0</v>
      </c>
      <c r="C26" s="38">
        <v>0</v>
      </c>
      <c r="D26" s="35">
        <v>0</v>
      </c>
      <c r="E26" s="35">
        <v>0</v>
      </c>
      <c r="F26" s="35">
        <v>0</v>
      </c>
      <c r="G26" s="35">
        <v>0</v>
      </c>
      <c r="H26" s="48"/>
      <c r="I26" s="48"/>
      <c r="J26" s="48"/>
      <c r="K26" s="48"/>
      <c r="L26" s="48"/>
      <c r="M26" s="48"/>
      <c r="N26" s="12"/>
    </row>
    <row r="27" spans="1:14" ht="18.75" customHeight="1" thickBot="1">
      <c r="A27" s="64" t="s">
        <v>70</v>
      </c>
      <c r="B27" s="37">
        <f>SUM(B24:B26)</f>
        <v>3196700</v>
      </c>
      <c r="C27" s="37">
        <f>SUM(C24:C26)</f>
        <v>852290</v>
      </c>
      <c r="D27" s="63">
        <v>0</v>
      </c>
      <c r="E27" s="37">
        <f>SUM(E24:E26)</f>
        <v>852290</v>
      </c>
      <c r="F27" s="63">
        <v>0</v>
      </c>
      <c r="G27" s="63">
        <v>0</v>
      </c>
      <c r="H27" s="48"/>
      <c r="I27" s="48"/>
      <c r="J27" s="48"/>
      <c r="K27" s="48"/>
      <c r="L27" s="48"/>
      <c r="M27" s="48"/>
      <c r="N27" s="12"/>
    </row>
    <row r="28" spans="1:14" ht="15.75" thickTop="1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>
        <v>0</v>
      </c>
    </row>
    <row r="33" spans="1:14" ht="15">
      <c r="A33" s="50"/>
      <c r="B33" s="51"/>
      <c r="C33" s="51"/>
      <c r="D33" s="48"/>
      <c r="E33" s="48"/>
      <c r="F33" s="48"/>
      <c r="G33" s="48"/>
      <c r="H33" s="48"/>
      <c r="I33" s="48"/>
      <c r="J33" s="48"/>
      <c r="K33" s="48"/>
      <c r="L33" s="48"/>
      <c r="M33" s="48">
        <v>0</v>
      </c>
      <c r="N33" s="12"/>
    </row>
    <row r="34" spans="1:13" ht="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>
      <c r="A35" s="5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A4:A6"/>
    <mergeCell ref="B4:B6"/>
    <mergeCell ref="C4:C6"/>
    <mergeCell ref="A1:G1"/>
    <mergeCell ref="A2:G2"/>
    <mergeCell ref="A3:G3"/>
  </mergeCells>
  <printOptions/>
  <pageMargins left="0.944881889763779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A13" sqref="A13"/>
    </sheetView>
  </sheetViews>
  <sheetFormatPr defaultColWidth="10.7109375" defaultRowHeight="12.75"/>
  <cols>
    <col min="1" max="1" width="29.28125" style="14" customWidth="1"/>
    <col min="2" max="4" width="16.8515625" style="16" customWidth="1"/>
    <col min="5" max="5" width="17.00390625" style="16" customWidth="1"/>
    <col min="6" max="6" width="16.421875" style="16" customWidth="1"/>
    <col min="7" max="7" width="16.710937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91</v>
      </c>
      <c r="B2" s="106"/>
      <c r="C2" s="106"/>
      <c r="D2" s="106"/>
      <c r="E2" s="106"/>
      <c r="F2" s="106"/>
      <c r="G2" s="106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116"/>
      <c r="G3" s="11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74</v>
      </c>
      <c r="E4" s="5" t="s">
        <v>93</v>
      </c>
      <c r="F4" s="5" t="s">
        <v>94</v>
      </c>
      <c r="G4" s="5" t="s">
        <v>97</v>
      </c>
      <c r="H4" s="54"/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92</v>
      </c>
      <c r="E5" s="9"/>
      <c r="F5" s="9" t="s">
        <v>95</v>
      </c>
      <c r="G5" s="9" t="s">
        <v>26</v>
      </c>
      <c r="H5" s="54"/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/>
      <c r="E6" s="7"/>
      <c r="F6" s="7" t="s">
        <v>96</v>
      </c>
      <c r="G6" s="7"/>
      <c r="H6" s="54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58"/>
      <c r="H7" s="4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1">SUM(D8:N8)</f>
        <v>0</v>
      </c>
      <c r="D8" s="38">
        <v>0</v>
      </c>
      <c r="E8" s="38">
        <v>0</v>
      </c>
      <c r="F8" s="38">
        <v>0</v>
      </c>
      <c r="G8" s="38">
        <v>0</v>
      </c>
      <c r="H8" s="48"/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0</v>
      </c>
      <c r="C9" s="36">
        <f t="shared" si="0"/>
        <v>0</v>
      </c>
      <c r="D9" s="38">
        <v>0</v>
      </c>
      <c r="E9" s="38">
        <v>0</v>
      </c>
      <c r="F9" s="36">
        <v>0</v>
      </c>
      <c r="G9" s="36">
        <v>0</v>
      </c>
      <c r="H9" s="48"/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8">
        <v>0</v>
      </c>
      <c r="F10" s="36">
        <v>0</v>
      </c>
      <c r="G10" s="36">
        <v>0</v>
      </c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98</v>
      </c>
      <c r="B11" s="39">
        <v>0</v>
      </c>
      <c r="C11" s="36">
        <f t="shared" si="0"/>
        <v>0</v>
      </c>
      <c r="D11" s="38">
        <v>0</v>
      </c>
      <c r="E11" s="38">
        <v>0</v>
      </c>
      <c r="F11" s="36">
        <v>0</v>
      </c>
      <c r="G11" s="36">
        <f>SUM(H11:R11)</f>
        <v>0</v>
      </c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0</v>
      </c>
      <c r="C12" s="36">
        <f t="shared" si="0"/>
        <v>0</v>
      </c>
      <c r="D12" s="38">
        <v>0</v>
      </c>
      <c r="E12" s="38">
        <v>0</v>
      </c>
      <c r="F12" s="36">
        <v>0</v>
      </c>
      <c r="G12" s="36">
        <v>0</v>
      </c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110</v>
      </c>
      <c r="B13" s="39">
        <v>10000</v>
      </c>
      <c r="C13" s="36">
        <f>SUM(D13:N13)</f>
        <v>0</v>
      </c>
      <c r="D13" s="38">
        <v>0</v>
      </c>
      <c r="E13" s="38">
        <v>0</v>
      </c>
      <c r="F13" s="36">
        <v>0</v>
      </c>
      <c r="G13" s="36">
        <v>0</v>
      </c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6">
        <v>25000</v>
      </c>
      <c r="C14" s="36">
        <f t="shared" si="0"/>
        <v>0</v>
      </c>
      <c r="D14" s="36">
        <v>0</v>
      </c>
      <c r="E14" s="36">
        <v>0</v>
      </c>
      <c r="F14" s="36">
        <v>0</v>
      </c>
      <c r="G14" s="36">
        <v>0</v>
      </c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99</v>
      </c>
      <c r="B15" s="39">
        <v>0</v>
      </c>
      <c r="C15" s="36">
        <f t="shared" si="0"/>
        <v>0</v>
      </c>
      <c r="D15" s="38">
        <v>0</v>
      </c>
      <c r="E15" s="38">
        <v>0</v>
      </c>
      <c r="F15" s="36">
        <v>0</v>
      </c>
      <c r="G15" s="36">
        <v>0</v>
      </c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6">
        <f t="shared" si="0"/>
        <v>0</v>
      </c>
      <c r="D16" s="38">
        <v>0</v>
      </c>
      <c r="E16" s="38">
        <v>0</v>
      </c>
      <c r="F16" s="39">
        <v>0</v>
      </c>
      <c r="G16" s="39">
        <v>0</v>
      </c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100</v>
      </c>
      <c r="B17" s="39">
        <v>110000</v>
      </c>
      <c r="C17" s="36">
        <f t="shared" si="0"/>
        <v>0</v>
      </c>
      <c r="D17" s="36">
        <v>0</v>
      </c>
      <c r="E17" s="36">
        <v>0</v>
      </c>
      <c r="F17" s="36">
        <v>0</v>
      </c>
      <c r="G17" s="39">
        <v>0</v>
      </c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53</v>
      </c>
      <c r="B18" s="39">
        <v>0</v>
      </c>
      <c r="C18" s="36">
        <f t="shared" si="0"/>
        <v>0</v>
      </c>
      <c r="D18" s="36">
        <v>0</v>
      </c>
      <c r="E18" s="36">
        <v>0</v>
      </c>
      <c r="F18" s="36">
        <v>0</v>
      </c>
      <c r="G18" s="36">
        <v>0</v>
      </c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54</v>
      </c>
      <c r="B19" s="36">
        <v>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20</v>
      </c>
      <c r="B20" s="36">
        <v>0</v>
      </c>
      <c r="C20" s="36">
        <f t="shared" si="0"/>
        <v>0</v>
      </c>
      <c r="D20" s="39">
        <v>0</v>
      </c>
      <c r="E20" s="39">
        <v>0</v>
      </c>
      <c r="F20" s="39">
        <v>0</v>
      </c>
      <c r="G20" s="36">
        <v>0</v>
      </c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82</v>
      </c>
      <c r="B21" s="36">
        <v>0</v>
      </c>
      <c r="C21" s="36">
        <f t="shared" si="0"/>
        <v>0</v>
      </c>
      <c r="D21" s="36">
        <v>0</v>
      </c>
      <c r="E21" s="36">
        <v>0</v>
      </c>
      <c r="F21" s="36">
        <v>0</v>
      </c>
      <c r="G21" s="36">
        <v>0</v>
      </c>
      <c r="H21" s="48"/>
      <c r="I21" s="48"/>
      <c r="J21" s="48"/>
      <c r="K21" s="48"/>
      <c r="L21" s="48"/>
      <c r="M21" s="48"/>
      <c r="N21" s="12"/>
    </row>
    <row r="22" spans="1:15" ht="19.5" thickBot="1">
      <c r="A22" s="60" t="s">
        <v>6</v>
      </c>
      <c r="B22" s="37">
        <f>SUM(B8:B21)</f>
        <v>145000</v>
      </c>
      <c r="C22" s="37">
        <f>SUM(C7:C21)</f>
        <v>0</v>
      </c>
      <c r="D22" s="37">
        <f>SUM(D7:D21)</f>
        <v>0</v>
      </c>
      <c r="E22" s="37">
        <f>SUM(E7:E21)</f>
        <v>0</v>
      </c>
      <c r="F22" s="37">
        <f>SUM(F7:F21)</f>
        <v>0</v>
      </c>
      <c r="G22" s="37">
        <f>SUM(G7:G21)</f>
        <v>0</v>
      </c>
      <c r="H22" s="51"/>
      <c r="I22" s="51"/>
      <c r="J22" s="51"/>
      <c r="K22" s="51"/>
      <c r="L22" s="51"/>
      <c r="M22" s="51"/>
      <c r="N22" s="17"/>
      <c r="O22" s="15"/>
    </row>
    <row r="23" spans="1:14" ht="18.75" customHeight="1" thickTop="1">
      <c r="A23" s="65" t="s">
        <v>34</v>
      </c>
      <c r="B23" s="66"/>
      <c r="C23" s="66"/>
      <c r="D23" s="66"/>
      <c r="E23" s="67"/>
      <c r="F23" s="70"/>
      <c r="G23" s="70"/>
      <c r="H23" s="48"/>
      <c r="I23" s="48"/>
      <c r="J23" s="48"/>
      <c r="K23" s="48"/>
      <c r="L23" s="48"/>
      <c r="M23" s="48"/>
      <c r="N23" s="12"/>
    </row>
    <row r="24" spans="1:14" ht="18.75" customHeight="1">
      <c r="A24" s="68" t="s">
        <v>47</v>
      </c>
      <c r="B24" s="36">
        <v>10000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48"/>
      <c r="I24" s="48"/>
      <c r="J24" s="48"/>
      <c r="K24" s="48"/>
      <c r="L24" s="48"/>
      <c r="M24" s="48"/>
      <c r="N24" s="12"/>
    </row>
    <row r="25" spans="1:14" ht="18.75" customHeight="1">
      <c r="A25" s="68" t="s">
        <v>39</v>
      </c>
      <c r="B25" s="69">
        <v>135000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48"/>
      <c r="I25" s="48"/>
      <c r="J25" s="48"/>
      <c r="K25" s="48"/>
      <c r="L25" s="48"/>
      <c r="M25" s="48"/>
      <c r="N25" s="12"/>
    </row>
    <row r="26" spans="1:14" ht="18.75" customHeight="1">
      <c r="A26" s="62" t="s">
        <v>5</v>
      </c>
      <c r="B26" s="36">
        <v>0</v>
      </c>
      <c r="C26" s="36">
        <v>0</v>
      </c>
      <c r="D26" s="78">
        <v>0</v>
      </c>
      <c r="E26" s="78">
        <v>0</v>
      </c>
      <c r="F26" s="78">
        <v>0</v>
      </c>
      <c r="G26" s="78">
        <v>0</v>
      </c>
      <c r="H26" s="48"/>
      <c r="I26" s="48"/>
      <c r="J26" s="48"/>
      <c r="K26" s="48"/>
      <c r="L26" s="48"/>
      <c r="M26" s="48"/>
      <c r="N26" s="12"/>
    </row>
    <row r="27" spans="1:14" ht="18.75" customHeight="1" thickBot="1">
      <c r="A27" s="64" t="s">
        <v>70</v>
      </c>
      <c r="B27" s="37">
        <f>SUM(B24:B26)</f>
        <v>145000</v>
      </c>
      <c r="C27" s="37">
        <f>SUM(C24:C26)</f>
        <v>0</v>
      </c>
      <c r="D27" s="63">
        <v>0</v>
      </c>
      <c r="E27" s="63">
        <v>0</v>
      </c>
      <c r="F27" s="63">
        <v>0</v>
      </c>
      <c r="G27" s="63">
        <v>0</v>
      </c>
      <c r="H27" s="48"/>
      <c r="I27" s="48"/>
      <c r="J27" s="48"/>
      <c r="K27" s="48"/>
      <c r="L27" s="48"/>
      <c r="M27" s="48"/>
      <c r="N27" s="12"/>
    </row>
    <row r="28" spans="1:14" ht="15.75" thickTop="1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>
        <v>0</v>
      </c>
    </row>
    <row r="33" spans="1:14" ht="15">
      <c r="A33" s="50"/>
      <c r="B33" s="51"/>
      <c r="C33" s="51"/>
      <c r="D33" s="48"/>
      <c r="E33" s="48"/>
      <c r="F33" s="48"/>
      <c r="G33" s="48"/>
      <c r="H33" s="48"/>
      <c r="I33" s="48"/>
      <c r="J33" s="48"/>
      <c r="K33" s="48"/>
      <c r="L33" s="48"/>
      <c r="M33" s="48">
        <v>0</v>
      </c>
      <c r="N33" s="12"/>
    </row>
    <row r="34" spans="1:13" ht="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>
      <c r="A35" s="5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A1:G1"/>
    <mergeCell ref="A2:G2"/>
    <mergeCell ref="A3:G3"/>
    <mergeCell ref="A4:A6"/>
    <mergeCell ref="B4:B6"/>
    <mergeCell ref="C4:C6"/>
  </mergeCells>
  <printOptions/>
  <pageMargins left="0.9448818897637796" right="0.7480314960629921" top="0.5905511811023623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0">
      <selection activeCell="E7" sqref="E7"/>
    </sheetView>
  </sheetViews>
  <sheetFormatPr defaultColWidth="10.7109375" defaultRowHeight="12.75"/>
  <cols>
    <col min="1" max="1" width="27.28125" style="14" customWidth="1"/>
    <col min="2" max="2" width="15.28125" style="16" customWidth="1"/>
    <col min="3" max="3" width="15.8515625" style="16" customWidth="1"/>
    <col min="4" max="4" width="16.00390625" style="16" customWidth="1"/>
    <col min="5" max="5" width="15.57421875" style="16" customWidth="1"/>
    <col min="6" max="6" width="14.7109375" style="16" customWidth="1"/>
    <col min="7" max="7" width="15.7109375" style="16" customWidth="1"/>
    <col min="8" max="8" width="14.42187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105"/>
      <c r="I1" s="44"/>
      <c r="J1" s="44"/>
      <c r="K1" s="44"/>
      <c r="L1" s="44"/>
      <c r="M1" s="44"/>
      <c r="N1" s="44"/>
    </row>
    <row r="2" spans="1:14" ht="18.75" customHeight="1">
      <c r="A2" s="106" t="s">
        <v>101</v>
      </c>
      <c r="B2" s="106"/>
      <c r="C2" s="106"/>
      <c r="D2" s="106"/>
      <c r="E2" s="106"/>
      <c r="F2" s="106"/>
      <c r="G2" s="106"/>
      <c r="H2" s="106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116"/>
      <c r="G3" s="116"/>
      <c r="H3" s="11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74</v>
      </c>
      <c r="E4" s="5" t="s">
        <v>103</v>
      </c>
      <c r="F4" s="5" t="s">
        <v>104</v>
      </c>
      <c r="G4" s="5" t="s">
        <v>105</v>
      </c>
      <c r="H4" s="5" t="s">
        <v>108</v>
      </c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102</v>
      </c>
      <c r="E5" s="9"/>
      <c r="F5" s="9"/>
      <c r="G5" s="9" t="s">
        <v>106</v>
      </c>
      <c r="H5" s="9" t="s">
        <v>109</v>
      </c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 t="s">
        <v>28</v>
      </c>
      <c r="E6" s="7"/>
      <c r="F6" s="7"/>
      <c r="G6" s="7" t="s">
        <v>107</v>
      </c>
      <c r="H6" s="7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58"/>
      <c r="H7" s="5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2">SUM(D8:N8)</f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583400</v>
      </c>
      <c r="C9" s="36">
        <f t="shared" si="0"/>
        <v>99889</v>
      </c>
      <c r="D9" s="38">
        <v>99889</v>
      </c>
      <c r="E9" s="38">
        <v>0</v>
      </c>
      <c r="F9" s="36">
        <v>0</v>
      </c>
      <c r="G9" s="36">
        <v>0</v>
      </c>
      <c r="H9" s="36">
        <v>0</v>
      </c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8">
        <v>0</v>
      </c>
      <c r="F10" s="36">
        <v>0</v>
      </c>
      <c r="G10" s="36">
        <v>0</v>
      </c>
      <c r="H10" s="36">
        <v>0</v>
      </c>
      <c r="I10" s="48"/>
      <c r="J10" s="48"/>
      <c r="K10" s="48"/>
      <c r="L10" s="48"/>
      <c r="M10" s="48"/>
      <c r="N10" s="12"/>
    </row>
    <row r="11" spans="1:14" ht="18.75" customHeight="1">
      <c r="A11" s="4" t="s">
        <v>98</v>
      </c>
      <c r="B11" s="39">
        <v>105600</v>
      </c>
      <c r="C11" s="36">
        <f t="shared" si="0"/>
        <v>24600</v>
      </c>
      <c r="D11" s="38">
        <v>24600</v>
      </c>
      <c r="E11" s="38">
        <v>0</v>
      </c>
      <c r="F11" s="36">
        <v>0</v>
      </c>
      <c r="G11" s="36">
        <f>SUM(H11:R11)</f>
        <v>0</v>
      </c>
      <c r="H11" s="36">
        <f>SUM(I11:S11)</f>
        <v>0</v>
      </c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96000</v>
      </c>
      <c r="C12" s="36">
        <f t="shared" si="0"/>
        <v>8069</v>
      </c>
      <c r="D12" s="38">
        <v>8069</v>
      </c>
      <c r="E12" s="38">
        <v>0</v>
      </c>
      <c r="F12" s="36">
        <v>0</v>
      </c>
      <c r="G12" s="36">
        <v>0</v>
      </c>
      <c r="H12" s="36">
        <v>0</v>
      </c>
      <c r="I12" s="48"/>
      <c r="J12" s="48"/>
      <c r="K12" s="48"/>
      <c r="L12" s="48"/>
      <c r="M12" s="48"/>
      <c r="N12" s="12"/>
    </row>
    <row r="13" spans="1:14" ht="18.75" customHeight="1">
      <c r="A13" s="4" t="s">
        <v>110</v>
      </c>
      <c r="B13" s="36">
        <v>277000</v>
      </c>
      <c r="C13" s="36">
        <f t="shared" si="0"/>
        <v>63607</v>
      </c>
      <c r="D13" s="36">
        <v>63607</v>
      </c>
      <c r="E13" s="36">
        <v>0</v>
      </c>
      <c r="F13" s="36">
        <v>0</v>
      </c>
      <c r="G13" s="36">
        <v>0</v>
      </c>
      <c r="H13" s="36">
        <v>0</v>
      </c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9">
        <v>250000</v>
      </c>
      <c r="C14" s="36">
        <f t="shared" si="0"/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48"/>
      <c r="J14" s="48"/>
      <c r="K14" s="48"/>
      <c r="L14" s="48"/>
      <c r="M14" s="48"/>
      <c r="N14" s="12"/>
    </row>
    <row r="15" spans="1:14" ht="18.75" customHeight="1">
      <c r="A15" s="4" t="s">
        <v>99</v>
      </c>
      <c r="B15" s="39">
        <v>70000</v>
      </c>
      <c r="C15" s="36">
        <f t="shared" si="0"/>
        <v>7465.3</v>
      </c>
      <c r="D15" s="38">
        <v>7465.3</v>
      </c>
      <c r="E15" s="38">
        <v>0</v>
      </c>
      <c r="F15" s="36">
        <v>0</v>
      </c>
      <c r="G15" s="36">
        <v>0</v>
      </c>
      <c r="H15" s="36">
        <v>0</v>
      </c>
      <c r="I15" s="48"/>
      <c r="J15" s="48"/>
      <c r="K15" s="48"/>
      <c r="L15" s="48"/>
      <c r="M15" s="48"/>
      <c r="N15" s="12"/>
    </row>
    <row r="16" spans="1:14" ht="18.75" customHeight="1">
      <c r="A16" s="3" t="s">
        <v>64</v>
      </c>
      <c r="B16" s="39">
        <v>80000</v>
      </c>
      <c r="C16" s="36">
        <f>SUM(D16:N16)</f>
        <v>813.2</v>
      </c>
      <c r="D16" s="38">
        <v>813.2</v>
      </c>
      <c r="E16" s="38">
        <v>0</v>
      </c>
      <c r="F16" s="39">
        <v>0</v>
      </c>
      <c r="G16" s="39">
        <v>0</v>
      </c>
      <c r="H16" s="39">
        <v>0</v>
      </c>
      <c r="I16" s="48"/>
      <c r="J16" s="48"/>
      <c r="K16" s="48"/>
      <c r="L16" s="48"/>
      <c r="M16" s="48"/>
      <c r="N16" s="12"/>
    </row>
    <row r="17" spans="1:14" ht="18.75" customHeight="1">
      <c r="A17" s="4" t="s">
        <v>17</v>
      </c>
      <c r="B17" s="39">
        <v>1500</v>
      </c>
      <c r="C17" s="36">
        <f t="shared" si="0"/>
        <v>0</v>
      </c>
      <c r="D17" s="38">
        <v>0</v>
      </c>
      <c r="E17" s="38">
        <v>0</v>
      </c>
      <c r="F17" s="39">
        <v>0</v>
      </c>
      <c r="G17" s="39">
        <v>0</v>
      </c>
      <c r="H17" s="39">
        <v>0</v>
      </c>
      <c r="I17" s="48"/>
      <c r="J17" s="48"/>
      <c r="K17" s="48"/>
      <c r="L17" s="48"/>
      <c r="M17" s="48"/>
      <c r="N17" s="12"/>
    </row>
    <row r="18" spans="1:14" ht="18.75" customHeight="1">
      <c r="A18" s="4" t="s">
        <v>138</v>
      </c>
      <c r="B18" s="36">
        <v>0</v>
      </c>
      <c r="C18" s="36">
        <f t="shared" si="0"/>
        <v>0</v>
      </c>
      <c r="D18" s="36">
        <v>0</v>
      </c>
      <c r="E18" s="36">
        <v>0</v>
      </c>
      <c r="F18" s="36">
        <v>0</v>
      </c>
      <c r="G18" s="39">
        <v>0</v>
      </c>
      <c r="H18" s="39">
        <v>0</v>
      </c>
      <c r="I18" s="48"/>
      <c r="J18" s="48"/>
      <c r="K18" s="48"/>
      <c r="L18" s="48"/>
      <c r="M18" s="48"/>
      <c r="N18" s="12"/>
    </row>
    <row r="19" spans="1:14" ht="18.75" customHeight="1">
      <c r="A19" s="4" t="s">
        <v>69</v>
      </c>
      <c r="B19" s="39">
        <v>27000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48"/>
      <c r="J19" s="48"/>
      <c r="K19" s="48"/>
      <c r="L19" s="48"/>
      <c r="M19" s="48"/>
      <c r="N19" s="12"/>
    </row>
    <row r="20" spans="1:14" ht="18.75" customHeight="1">
      <c r="A20" s="4" t="s">
        <v>54</v>
      </c>
      <c r="B20" s="39">
        <v>236000</v>
      </c>
      <c r="C20" s="36">
        <f t="shared" si="0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48"/>
      <c r="J20" s="48"/>
      <c r="K20" s="48"/>
      <c r="L20" s="48"/>
      <c r="M20" s="48"/>
      <c r="N20" s="12"/>
    </row>
    <row r="21" spans="1:14" ht="18.75" customHeight="1">
      <c r="A21" s="4" t="s">
        <v>111</v>
      </c>
      <c r="B21" s="36">
        <v>1441000</v>
      </c>
      <c r="C21" s="36">
        <f>SUM(D21:N21)</f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48"/>
      <c r="J21" s="48"/>
      <c r="K21" s="48"/>
      <c r="L21" s="48"/>
      <c r="M21" s="48"/>
      <c r="N21" s="12"/>
    </row>
    <row r="22" spans="1:14" ht="18.75" customHeight="1">
      <c r="A22" s="4" t="s">
        <v>20</v>
      </c>
      <c r="B22" s="36">
        <v>0</v>
      </c>
      <c r="C22" s="36">
        <f t="shared" si="0"/>
        <v>0</v>
      </c>
      <c r="D22" s="39">
        <v>0</v>
      </c>
      <c r="E22" s="39">
        <v>0</v>
      </c>
      <c r="F22" s="39">
        <v>0</v>
      </c>
      <c r="G22" s="36">
        <v>0</v>
      </c>
      <c r="H22" s="36">
        <v>0</v>
      </c>
      <c r="I22" s="48"/>
      <c r="J22" s="48"/>
      <c r="K22" s="48"/>
      <c r="L22" s="48"/>
      <c r="M22" s="48"/>
      <c r="N22" s="12"/>
    </row>
    <row r="23" spans="1:15" ht="19.5" thickBot="1">
      <c r="A23" s="60" t="s">
        <v>6</v>
      </c>
      <c r="B23" s="37">
        <f>SUM(B8:B22)</f>
        <v>3167500</v>
      </c>
      <c r="C23" s="37">
        <f aca="true" t="shared" si="1" ref="C23:H23">SUM(C7:C22)</f>
        <v>204443.5</v>
      </c>
      <c r="D23" s="37">
        <f t="shared" si="1"/>
        <v>204443.5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51"/>
      <c r="J23" s="51"/>
      <c r="K23" s="51"/>
      <c r="L23" s="51"/>
      <c r="M23" s="51"/>
      <c r="N23" s="17"/>
      <c r="O23" s="15"/>
    </row>
    <row r="24" spans="1:14" ht="18.75" customHeight="1" thickTop="1">
      <c r="A24" s="65" t="s">
        <v>34</v>
      </c>
      <c r="B24" s="66"/>
      <c r="C24" s="66"/>
      <c r="D24" s="66"/>
      <c r="E24" s="67"/>
      <c r="F24" s="70"/>
      <c r="G24" s="70"/>
      <c r="H24" s="70"/>
      <c r="I24" s="48"/>
      <c r="J24" s="48"/>
      <c r="K24" s="48"/>
      <c r="L24" s="48"/>
      <c r="M24" s="48"/>
      <c r="N24" s="12"/>
    </row>
    <row r="25" spans="1:14" ht="18.75" customHeight="1">
      <c r="A25" s="68" t="s">
        <v>47</v>
      </c>
      <c r="B25" s="69">
        <v>1369500</v>
      </c>
      <c r="C25" s="69">
        <v>203630.3</v>
      </c>
      <c r="D25" s="36">
        <v>203630.3</v>
      </c>
      <c r="E25" s="36">
        <v>0</v>
      </c>
      <c r="F25" s="36">
        <v>0</v>
      </c>
      <c r="G25" s="36">
        <v>0</v>
      </c>
      <c r="H25" s="36">
        <v>0</v>
      </c>
      <c r="I25" s="48"/>
      <c r="J25" s="48"/>
      <c r="K25" s="48"/>
      <c r="L25" s="48"/>
      <c r="M25" s="48"/>
      <c r="N25" s="12"/>
    </row>
    <row r="26" spans="1:14" ht="18.75" customHeight="1">
      <c r="A26" s="68" t="s">
        <v>39</v>
      </c>
      <c r="B26" s="69">
        <v>1798000</v>
      </c>
      <c r="C26" s="69">
        <v>813.2</v>
      </c>
      <c r="D26" s="36">
        <v>813.2</v>
      </c>
      <c r="E26" s="36">
        <v>0</v>
      </c>
      <c r="F26" s="36">
        <v>0</v>
      </c>
      <c r="G26" s="36">
        <v>0</v>
      </c>
      <c r="H26" s="36">
        <v>0</v>
      </c>
      <c r="I26" s="48"/>
      <c r="J26" s="48"/>
      <c r="K26" s="48"/>
      <c r="L26" s="48"/>
      <c r="M26" s="48"/>
      <c r="N26" s="12"/>
    </row>
    <row r="27" spans="1:14" ht="18.75" customHeight="1">
      <c r="A27" s="62" t="s">
        <v>5</v>
      </c>
      <c r="B27" s="36">
        <v>0</v>
      </c>
      <c r="C27" s="36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48"/>
      <c r="J27" s="48"/>
      <c r="K27" s="48"/>
      <c r="L27" s="48"/>
      <c r="M27" s="48"/>
      <c r="N27" s="12"/>
    </row>
    <row r="28" spans="1:14" ht="18.75" customHeight="1" thickBot="1">
      <c r="A28" s="64" t="s">
        <v>70</v>
      </c>
      <c r="B28" s="37">
        <f>SUM(B25:B27)</f>
        <v>3167500</v>
      </c>
      <c r="C28" s="37">
        <f>SUM(C25:C27)</f>
        <v>204443.5</v>
      </c>
      <c r="D28" s="37">
        <f>SUM(D25:D27)</f>
        <v>204443.5</v>
      </c>
      <c r="E28" s="63">
        <v>0</v>
      </c>
      <c r="F28" s="63">
        <v>0</v>
      </c>
      <c r="G28" s="63">
        <v>0</v>
      </c>
      <c r="H28" s="63">
        <v>0</v>
      </c>
      <c r="I28" s="48"/>
      <c r="J28" s="48"/>
      <c r="K28" s="48"/>
      <c r="L28" s="48"/>
      <c r="M28" s="48"/>
      <c r="N28" s="12"/>
    </row>
    <row r="29" spans="1:14" ht="15.75" thickTop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/>
    </row>
    <row r="33" spans="1:14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2">
        <v>0</v>
      </c>
    </row>
    <row r="34" spans="1:14" ht="15">
      <c r="A34" s="50"/>
      <c r="B34" s="51"/>
      <c r="C34" s="51"/>
      <c r="D34" s="48"/>
      <c r="E34" s="48"/>
      <c r="F34" s="48"/>
      <c r="G34" s="48"/>
      <c r="H34" s="48"/>
      <c r="I34" s="48"/>
      <c r="J34" s="48"/>
      <c r="K34" s="48"/>
      <c r="L34" s="48"/>
      <c r="M34" s="48">
        <v>0</v>
      </c>
      <c r="N34" s="12"/>
    </row>
    <row r="35" spans="1:13" ht="1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5">
      <c r="A36" s="5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6">
    <mergeCell ref="A4:A6"/>
    <mergeCell ref="B4:B6"/>
    <mergeCell ref="C4:C6"/>
    <mergeCell ref="A1:H1"/>
    <mergeCell ref="A2:H2"/>
    <mergeCell ref="A3:H3"/>
  </mergeCells>
  <printOptions/>
  <pageMargins left="0.7480314960629921" right="0" top="0.5905511811023623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C28" sqref="C28"/>
    </sheetView>
  </sheetViews>
  <sheetFormatPr defaultColWidth="10.7109375" defaultRowHeight="12.75"/>
  <cols>
    <col min="1" max="1" width="32.00390625" style="14" customWidth="1"/>
    <col min="2" max="2" width="21.57421875" style="16" customWidth="1"/>
    <col min="3" max="3" width="20.7109375" style="16" customWidth="1"/>
    <col min="4" max="4" width="22.28125" style="16" customWidth="1"/>
    <col min="5" max="5" width="27.8515625" style="16" customWidth="1"/>
    <col min="6" max="6" width="19.28125" style="16" customWidth="1"/>
    <col min="7" max="7" width="10.0039062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114</v>
      </c>
      <c r="B2" s="106"/>
      <c r="C2" s="106"/>
      <c r="D2" s="106"/>
      <c r="E2" s="106"/>
      <c r="F2" s="45"/>
      <c r="G2" s="45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4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66</v>
      </c>
      <c r="E4" s="5" t="s">
        <v>112</v>
      </c>
      <c r="F4" s="8"/>
      <c r="G4" s="55"/>
      <c r="H4" s="54"/>
      <c r="I4" s="54"/>
      <c r="J4" s="54"/>
      <c r="K4" s="55"/>
      <c r="L4" s="55"/>
      <c r="M4" s="55"/>
      <c r="N4" s="56"/>
    </row>
    <row r="5" spans="1:14" ht="18.75" customHeight="1">
      <c r="A5" s="111"/>
      <c r="B5" s="113"/>
      <c r="C5" s="115"/>
      <c r="D5" s="7" t="s">
        <v>22</v>
      </c>
      <c r="E5" s="7" t="s">
        <v>113</v>
      </c>
      <c r="F5" s="8"/>
      <c r="G5" s="55"/>
      <c r="H5" s="54"/>
      <c r="I5" s="54"/>
      <c r="J5" s="54"/>
      <c r="K5" s="55"/>
      <c r="L5" s="55"/>
      <c r="M5" s="55"/>
      <c r="N5" s="56"/>
    </row>
    <row r="6" spans="1:14" ht="18.75">
      <c r="A6" s="61" t="s">
        <v>33</v>
      </c>
      <c r="B6" s="57"/>
      <c r="C6" s="58"/>
      <c r="D6" s="59"/>
      <c r="E6" s="58"/>
      <c r="F6" s="74"/>
      <c r="G6" s="48"/>
      <c r="H6" s="48"/>
      <c r="I6" s="48"/>
      <c r="J6" s="48"/>
      <c r="K6" s="48"/>
      <c r="L6" s="48"/>
      <c r="M6" s="48"/>
      <c r="N6" s="12"/>
    </row>
    <row r="7" spans="1:14" ht="18.75" customHeight="1">
      <c r="A7" s="6" t="s">
        <v>11</v>
      </c>
      <c r="B7" s="39">
        <v>0</v>
      </c>
      <c r="C7" s="38">
        <f aca="true" t="shared" si="0" ref="C7:C20">SUM(D7:N7)</f>
        <v>0</v>
      </c>
      <c r="D7" s="39">
        <v>0</v>
      </c>
      <c r="E7" s="39">
        <v>0</v>
      </c>
      <c r="F7" s="74"/>
      <c r="G7" s="48"/>
      <c r="H7" s="48"/>
      <c r="I7" s="48"/>
      <c r="J7" s="48"/>
      <c r="K7" s="48"/>
      <c r="L7" s="48"/>
      <c r="M7" s="48"/>
      <c r="N7" s="12"/>
    </row>
    <row r="8" spans="1:14" ht="18.75" customHeight="1">
      <c r="A8" s="4" t="s">
        <v>12</v>
      </c>
      <c r="B8" s="39">
        <v>0</v>
      </c>
      <c r="C8" s="38">
        <f t="shared" si="0"/>
        <v>0</v>
      </c>
      <c r="D8" s="39">
        <v>0</v>
      </c>
      <c r="E8" s="39">
        <v>0</v>
      </c>
      <c r="F8" s="74"/>
      <c r="G8" s="48"/>
      <c r="H8" s="48"/>
      <c r="I8" s="48"/>
      <c r="J8" s="48"/>
      <c r="K8" s="48"/>
      <c r="L8" s="48"/>
      <c r="M8" s="48"/>
      <c r="N8" s="12"/>
    </row>
    <row r="9" spans="1:14" ht="18.75" customHeight="1">
      <c r="A9" s="3" t="s">
        <v>13</v>
      </c>
      <c r="B9" s="39">
        <v>0</v>
      </c>
      <c r="C9" s="38">
        <f t="shared" si="0"/>
        <v>0</v>
      </c>
      <c r="D9" s="39">
        <v>0</v>
      </c>
      <c r="E9" s="39">
        <v>0</v>
      </c>
      <c r="F9" s="74"/>
      <c r="G9" s="48"/>
      <c r="H9" s="48"/>
      <c r="I9" s="48"/>
      <c r="J9" s="48"/>
      <c r="K9" s="48"/>
      <c r="L9" s="48"/>
      <c r="M9" s="48"/>
      <c r="N9" s="12"/>
    </row>
    <row r="10" spans="1:14" ht="18.75" customHeight="1">
      <c r="A10" s="4" t="s">
        <v>14</v>
      </c>
      <c r="B10" s="39">
        <v>0</v>
      </c>
      <c r="C10" s="38">
        <f t="shared" si="0"/>
        <v>0</v>
      </c>
      <c r="D10" s="39">
        <v>0</v>
      </c>
      <c r="E10" s="39">
        <v>0</v>
      </c>
      <c r="F10" s="74"/>
      <c r="G10" s="48"/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7</v>
      </c>
      <c r="B11" s="39">
        <v>0</v>
      </c>
      <c r="C11" s="38">
        <f t="shared" si="0"/>
        <v>0</v>
      </c>
      <c r="D11" s="39">
        <v>0</v>
      </c>
      <c r="E11" s="39">
        <v>0</v>
      </c>
      <c r="F11" s="74"/>
      <c r="G11" s="48"/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15</v>
      </c>
      <c r="B12" s="36">
        <v>145000</v>
      </c>
      <c r="C12" s="38">
        <f t="shared" si="0"/>
        <v>0</v>
      </c>
      <c r="D12" s="39">
        <v>0</v>
      </c>
      <c r="E12" s="39">
        <v>0</v>
      </c>
      <c r="F12" s="74"/>
      <c r="G12" s="48"/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63</v>
      </c>
      <c r="B13" s="36">
        <v>10000</v>
      </c>
      <c r="C13" s="38">
        <f t="shared" si="0"/>
        <v>0</v>
      </c>
      <c r="D13" s="39">
        <v>0</v>
      </c>
      <c r="E13" s="39">
        <v>0</v>
      </c>
      <c r="F13" s="74"/>
      <c r="G13" s="48"/>
      <c r="H13" s="48"/>
      <c r="I13" s="48"/>
      <c r="J13" s="48"/>
      <c r="K13" s="48"/>
      <c r="L13" s="48"/>
      <c r="M13" s="48"/>
      <c r="N13" s="12"/>
    </row>
    <row r="14" spans="1:14" ht="18.75" customHeight="1">
      <c r="A14" s="3" t="s">
        <v>51</v>
      </c>
      <c r="B14" s="39">
        <v>0</v>
      </c>
      <c r="C14" s="38">
        <f t="shared" si="0"/>
        <v>0</v>
      </c>
      <c r="D14" s="39">
        <v>0</v>
      </c>
      <c r="E14" s="39">
        <v>0</v>
      </c>
      <c r="F14" s="74"/>
      <c r="G14" s="48"/>
      <c r="H14" s="48"/>
      <c r="I14" s="48"/>
      <c r="J14" s="48"/>
      <c r="K14" s="48"/>
      <c r="L14" s="48"/>
      <c r="M14" s="48"/>
      <c r="N14" s="12"/>
    </row>
    <row r="15" spans="1:14" ht="18.75" customHeight="1">
      <c r="A15" s="4" t="s">
        <v>99</v>
      </c>
      <c r="B15" s="39">
        <v>0</v>
      </c>
      <c r="C15" s="38">
        <f t="shared" si="0"/>
        <v>0</v>
      </c>
      <c r="D15" s="39">
        <v>0</v>
      </c>
      <c r="E15" s="39">
        <v>0</v>
      </c>
      <c r="F15" s="74"/>
      <c r="G15" s="48"/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8">
        <f t="shared" si="0"/>
        <v>0</v>
      </c>
      <c r="D16" s="39">
        <v>0</v>
      </c>
      <c r="E16" s="39">
        <v>0</v>
      </c>
      <c r="F16" s="74"/>
      <c r="G16" s="48"/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18</v>
      </c>
      <c r="B17" s="39">
        <v>0</v>
      </c>
      <c r="C17" s="38">
        <f t="shared" si="0"/>
        <v>0</v>
      </c>
      <c r="D17" s="39">
        <v>0</v>
      </c>
      <c r="E17" s="39">
        <v>0</v>
      </c>
      <c r="F17" s="74"/>
      <c r="G17" s="48"/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53</v>
      </c>
      <c r="B18" s="39">
        <v>0</v>
      </c>
      <c r="C18" s="38">
        <f t="shared" si="0"/>
        <v>0</v>
      </c>
      <c r="D18" s="39">
        <v>0</v>
      </c>
      <c r="E18" s="39">
        <v>0</v>
      </c>
      <c r="F18" s="74"/>
      <c r="G18" s="48"/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54</v>
      </c>
      <c r="B19" s="36">
        <v>0</v>
      </c>
      <c r="C19" s="38">
        <f t="shared" si="0"/>
        <v>0</v>
      </c>
      <c r="D19" s="36">
        <v>0</v>
      </c>
      <c r="E19" s="36">
        <v>0</v>
      </c>
      <c r="F19" s="74"/>
      <c r="G19" s="48"/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20</v>
      </c>
      <c r="B20" s="36">
        <v>0</v>
      </c>
      <c r="C20" s="38">
        <f t="shared" si="0"/>
        <v>0</v>
      </c>
      <c r="D20" s="36">
        <v>0</v>
      </c>
      <c r="E20" s="36">
        <v>0</v>
      </c>
      <c r="F20" s="74"/>
      <c r="G20" s="48"/>
      <c r="H20" s="48"/>
      <c r="I20" s="48"/>
      <c r="J20" s="48"/>
      <c r="K20" s="48"/>
      <c r="L20" s="48"/>
      <c r="M20" s="48"/>
      <c r="N20" s="12"/>
    </row>
    <row r="21" spans="1:15" ht="19.5" thickBot="1">
      <c r="A21" s="60" t="s">
        <v>6</v>
      </c>
      <c r="B21" s="37">
        <f>SUM(B7:B20)</f>
        <v>155000</v>
      </c>
      <c r="C21" s="37">
        <f>SUM(C6:C20)</f>
        <v>0</v>
      </c>
      <c r="D21" s="37">
        <f>SUM(D6:D20)</f>
        <v>0</v>
      </c>
      <c r="E21" s="37">
        <f>SUM(E6:E20)</f>
        <v>0</v>
      </c>
      <c r="F21" s="75"/>
      <c r="G21" s="51"/>
      <c r="H21" s="51"/>
      <c r="I21" s="51"/>
      <c r="J21" s="51"/>
      <c r="K21" s="51"/>
      <c r="L21" s="51"/>
      <c r="M21" s="51"/>
      <c r="N21" s="17"/>
      <c r="O21" s="15"/>
    </row>
    <row r="22" spans="1:14" ht="18.75" customHeight="1" thickTop="1">
      <c r="A22" s="65" t="s">
        <v>34</v>
      </c>
      <c r="B22" s="66"/>
      <c r="C22" s="66"/>
      <c r="D22" s="66"/>
      <c r="E22" s="67"/>
      <c r="F22" s="48"/>
      <c r="G22" s="48"/>
      <c r="H22" s="48"/>
      <c r="I22" s="48"/>
      <c r="J22" s="48"/>
      <c r="K22" s="48"/>
      <c r="L22" s="48"/>
      <c r="M22" s="48"/>
      <c r="N22" s="12"/>
    </row>
    <row r="23" spans="1:14" ht="18.75" customHeight="1">
      <c r="A23" s="68" t="s">
        <v>47</v>
      </c>
      <c r="B23" s="69">
        <v>145000</v>
      </c>
      <c r="C23" s="36">
        <v>0</v>
      </c>
      <c r="D23" s="36">
        <v>0</v>
      </c>
      <c r="E23" s="36">
        <v>0</v>
      </c>
      <c r="F23" s="48"/>
      <c r="G23" s="48"/>
      <c r="H23" s="48"/>
      <c r="I23" s="48"/>
      <c r="J23" s="48"/>
      <c r="K23" s="48"/>
      <c r="L23" s="48"/>
      <c r="M23" s="48"/>
      <c r="N23" s="12"/>
    </row>
    <row r="24" spans="1:14" ht="18.75" customHeight="1">
      <c r="A24" s="68" t="s">
        <v>39</v>
      </c>
      <c r="B24" s="69">
        <v>10000</v>
      </c>
      <c r="C24" s="36">
        <v>0</v>
      </c>
      <c r="D24" s="36">
        <v>0</v>
      </c>
      <c r="E24" s="36">
        <v>0</v>
      </c>
      <c r="F24" s="48"/>
      <c r="G24" s="48"/>
      <c r="H24" s="48"/>
      <c r="I24" s="48"/>
      <c r="J24" s="48"/>
      <c r="K24" s="48"/>
      <c r="L24" s="48"/>
      <c r="M24" s="48"/>
      <c r="N24" s="12"/>
    </row>
    <row r="25" spans="1:14" ht="18.75" customHeight="1">
      <c r="A25" s="62" t="s">
        <v>5</v>
      </c>
      <c r="B25" s="36">
        <v>0</v>
      </c>
      <c r="C25" s="36">
        <v>0</v>
      </c>
      <c r="D25" s="78">
        <v>0</v>
      </c>
      <c r="E25" s="78">
        <v>0</v>
      </c>
      <c r="F25" s="48"/>
      <c r="G25" s="48"/>
      <c r="H25" s="48"/>
      <c r="I25" s="48"/>
      <c r="J25" s="48"/>
      <c r="K25" s="48"/>
      <c r="L25" s="48"/>
      <c r="M25" s="48"/>
      <c r="N25" s="12"/>
    </row>
    <row r="26" spans="1:14" ht="18.75" customHeight="1" thickBot="1">
      <c r="A26" s="64" t="s">
        <v>70</v>
      </c>
      <c r="B26" s="37">
        <f>SUM(B23:B25)</f>
        <v>155000</v>
      </c>
      <c r="C26" s="37">
        <f>SUM(C23:C25)</f>
        <v>0</v>
      </c>
      <c r="D26" s="63">
        <v>0</v>
      </c>
      <c r="E26" s="63">
        <v>0</v>
      </c>
      <c r="F26" s="48"/>
      <c r="G26" s="48"/>
      <c r="H26" s="48"/>
      <c r="I26" s="48"/>
      <c r="J26" s="48"/>
      <c r="K26" s="48"/>
      <c r="L26" s="48"/>
      <c r="M26" s="48"/>
      <c r="N26" s="12"/>
    </row>
    <row r="27" spans="1:14" ht="15.75" thickTop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2"/>
    </row>
    <row r="28" spans="1:14" ht="15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>
        <v>0</v>
      </c>
    </row>
    <row r="32" spans="1:14" ht="15">
      <c r="A32" s="50"/>
      <c r="B32" s="51"/>
      <c r="C32" s="51"/>
      <c r="D32" s="48"/>
      <c r="E32" s="48"/>
      <c r="F32" s="48"/>
      <c r="G32" s="48"/>
      <c r="H32" s="48"/>
      <c r="I32" s="48"/>
      <c r="J32" s="48"/>
      <c r="K32" s="48"/>
      <c r="L32" s="48"/>
      <c r="M32" s="48">
        <v>0</v>
      </c>
      <c r="N32" s="12"/>
    </row>
    <row r="33" spans="1:13" ht="1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5">
      <c r="A34" s="5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6">
    <mergeCell ref="A1:E1"/>
    <mergeCell ref="A2:E2"/>
    <mergeCell ref="A3:E3"/>
    <mergeCell ref="A4:A5"/>
    <mergeCell ref="B4:B5"/>
    <mergeCell ref="C4:C5"/>
  </mergeCells>
  <printOptions/>
  <pageMargins left="1.141732283464567" right="0.7480314960629921" top="0.5905511811023623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selection activeCell="D30" sqref="D30"/>
    </sheetView>
  </sheetViews>
  <sheetFormatPr defaultColWidth="10.7109375" defaultRowHeight="12.75"/>
  <cols>
    <col min="1" max="1" width="29.28125" style="14" customWidth="1"/>
    <col min="2" max="2" width="18.00390625" style="16" customWidth="1"/>
    <col min="3" max="3" width="18.421875" style="16" customWidth="1"/>
    <col min="4" max="4" width="23.140625" style="16" customWidth="1"/>
    <col min="5" max="5" width="17.00390625" style="16" customWidth="1"/>
    <col min="6" max="6" width="15.421875" style="16" customWidth="1"/>
    <col min="7" max="7" width="15.7109375" style="16" customWidth="1"/>
    <col min="8" max="8" width="11.28125" style="16" customWidth="1"/>
    <col min="9" max="9" width="10.140625" style="16" customWidth="1"/>
    <col min="10" max="10" width="9.7109375" style="16" customWidth="1"/>
    <col min="11" max="11" width="9.140625" style="16" customWidth="1"/>
    <col min="12" max="12" width="11.421875" style="16" customWidth="1"/>
    <col min="13" max="13" width="12.00390625" style="16" customWidth="1"/>
    <col min="14" max="14" width="9.421875" style="16" customWidth="1"/>
    <col min="15" max="16384" width="10.7109375" style="14" customWidth="1"/>
  </cols>
  <sheetData>
    <row r="1" spans="1:14" ht="21.75">
      <c r="A1" s="105" t="s">
        <v>4</v>
      </c>
      <c r="B1" s="105"/>
      <c r="C1" s="105"/>
      <c r="D1" s="105"/>
      <c r="E1" s="105"/>
      <c r="F1" s="105"/>
      <c r="G1" s="105"/>
      <c r="H1" s="44"/>
      <c r="I1" s="44"/>
      <c r="J1" s="44"/>
      <c r="K1" s="44"/>
      <c r="L1" s="44"/>
      <c r="M1" s="44"/>
      <c r="N1" s="44"/>
    </row>
    <row r="2" spans="1:14" ht="18.75" customHeight="1">
      <c r="A2" s="106" t="s">
        <v>123</v>
      </c>
      <c r="B2" s="106"/>
      <c r="C2" s="106"/>
      <c r="D2" s="106"/>
      <c r="E2" s="106"/>
      <c r="F2" s="106"/>
      <c r="G2" s="106"/>
      <c r="H2" s="45"/>
      <c r="I2" s="45"/>
      <c r="J2" s="45"/>
      <c r="K2" s="45"/>
      <c r="L2" s="45"/>
      <c r="M2" s="45"/>
      <c r="N2" s="45"/>
    </row>
    <row r="3" spans="1:14" ht="21.75">
      <c r="A3" s="116" t="s">
        <v>153</v>
      </c>
      <c r="B3" s="116"/>
      <c r="C3" s="116"/>
      <c r="D3" s="116"/>
      <c r="E3" s="116"/>
      <c r="F3" s="116"/>
      <c r="G3" s="116"/>
      <c r="H3" s="46"/>
      <c r="I3" s="46"/>
      <c r="J3" s="46"/>
      <c r="K3" s="46"/>
      <c r="L3" s="46"/>
      <c r="M3" s="46"/>
      <c r="N3" s="46"/>
    </row>
    <row r="4" spans="1:14" ht="23.25" customHeight="1">
      <c r="A4" s="110" t="s">
        <v>8</v>
      </c>
      <c r="B4" s="112" t="s">
        <v>10</v>
      </c>
      <c r="C4" s="114" t="s">
        <v>6</v>
      </c>
      <c r="D4" s="5" t="s">
        <v>74</v>
      </c>
      <c r="E4" s="5" t="s">
        <v>116</v>
      </c>
      <c r="F4" s="5" t="s">
        <v>118</v>
      </c>
      <c r="G4" s="5" t="s">
        <v>120</v>
      </c>
      <c r="H4" s="54"/>
      <c r="I4" s="54"/>
      <c r="J4" s="54"/>
      <c r="K4" s="55"/>
      <c r="L4" s="55"/>
      <c r="M4" s="55"/>
      <c r="N4" s="56"/>
    </row>
    <row r="5" spans="1:14" ht="23.25" customHeight="1">
      <c r="A5" s="117"/>
      <c r="B5" s="118"/>
      <c r="C5" s="119"/>
      <c r="D5" s="9" t="s">
        <v>115</v>
      </c>
      <c r="E5" s="9" t="s">
        <v>117</v>
      </c>
      <c r="F5" s="9" t="s">
        <v>119</v>
      </c>
      <c r="G5" s="9" t="s">
        <v>121</v>
      </c>
      <c r="H5" s="54"/>
      <c r="I5" s="54"/>
      <c r="J5" s="54"/>
      <c r="K5" s="55"/>
      <c r="L5" s="55"/>
      <c r="M5" s="55"/>
      <c r="N5" s="56"/>
    </row>
    <row r="6" spans="1:14" ht="18.75" customHeight="1">
      <c r="A6" s="111"/>
      <c r="B6" s="113"/>
      <c r="C6" s="115"/>
      <c r="D6" s="7" t="s">
        <v>32</v>
      </c>
      <c r="E6" s="7"/>
      <c r="F6" s="7"/>
      <c r="G6" s="7" t="s">
        <v>122</v>
      </c>
      <c r="H6" s="54"/>
      <c r="I6" s="54"/>
      <c r="J6" s="54"/>
      <c r="K6" s="55"/>
      <c r="L6" s="55"/>
      <c r="M6" s="55"/>
      <c r="N6" s="56"/>
    </row>
    <row r="7" spans="1:14" ht="18.75">
      <c r="A7" s="61" t="s">
        <v>33</v>
      </c>
      <c r="B7" s="57"/>
      <c r="C7" s="58"/>
      <c r="D7" s="59"/>
      <c r="E7" s="58"/>
      <c r="F7" s="58"/>
      <c r="G7" s="58"/>
      <c r="H7" s="48"/>
      <c r="I7" s="48"/>
      <c r="J7" s="48"/>
      <c r="K7" s="48"/>
      <c r="L7" s="48"/>
      <c r="M7" s="48"/>
      <c r="N7" s="12"/>
    </row>
    <row r="8" spans="1:14" ht="18.75" customHeight="1">
      <c r="A8" s="6" t="s">
        <v>11</v>
      </c>
      <c r="B8" s="39">
        <v>0</v>
      </c>
      <c r="C8" s="38">
        <f aca="true" t="shared" si="0" ref="C8:C21">SUM(D8:N8)</f>
        <v>0</v>
      </c>
      <c r="D8" s="38">
        <v>0</v>
      </c>
      <c r="E8" s="38">
        <v>0</v>
      </c>
      <c r="F8" s="38">
        <v>0</v>
      </c>
      <c r="G8" s="38">
        <v>0</v>
      </c>
      <c r="H8" s="48"/>
      <c r="I8" s="48"/>
      <c r="J8" s="48"/>
      <c r="K8" s="48"/>
      <c r="L8" s="48"/>
      <c r="M8" s="48"/>
      <c r="N8" s="12"/>
    </row>
    <row r="9" spans="1:14" ht="18.75" customHeight="1">
      <c r="A9" s="4" t="s">
        <v>12</v>
      </c>
      <c r="B9" s="39">
        <v>0</v>
      </c>
      <c r="C9" s="36">
        <f t="shared" si="0"/>
        <v>0</v>
      </c>
      <c r="D9" s="38">
        <v>0</v>
      </c>
      <c r="E9" s="38">
        <v>0</v>
      </c>
      <c r="F9" s="36">
        <v>0</v>
      </c>
      <c r="G9" s="36">
        <v>0</v>
      </c>
      <c r="H9" s="48"/>
      <c r="I9" s="48"/>
      <c r="J9" s="48"/>
      <c r="K9" s="48"/>
      <c r="L9" s="48"/>
      <c r="M9" s="48"/>
      <c r="N9" s="12"/>
    </row>
    <row r="10" spans="1:14" ht="18.75" customHeight="1">
      <c r="A10" s="3" t="s">
        <v>13</v>
      </c>
      <c r="B10" s="39">
        <v>0</v>
      </c>
      <c r="C10" s="36">
        <f t="shared" si="0"/>
        <v>0</v>
      </c>
      <c r="D10" s="38">
        <v>0</v>
      </c>
      <c r="E10" s="38">
        <v>0</v>
      </c>
      <c r="F10" s="36">
        <v>0</v>
      </c>
      <c r="G10" s="36">
        <v>0</v>
      </c>
      <c r="H10" s="48"/>
      <c r="I10" s="48"/>
      <c r="J10" s="48"/>
      <c r="K10" s="48"/>
      <c r="L10" s="48"/>
      <c r="M10" s="48"/>
      <c r="N10" s="12"/>
    </row>
    <row r="11" spans="1:14" ht="18.75" customHeight="1">
      <c r="A11" s="4" t="s">
        <v>98</v>
      </c>
      <c r="B11" s="39">
        <v>0</v>
      </c>
      <c r="C11" s="36">
        <f t="shared" si="0"/>
        <v>0</v>
      </c>
      <c r="D11" s="38">
        <v>0</v>
      </c>
      <c r="E11" s="38">
        <v>0</v>
      </c>
      <c r="F11" s="36">
        <v>0</v>
      </c>
      <c r="G11" s="36">
        <f>SUM(H11:R11)</f>
        <v>0</v>
      </c>
      <c r="H11" s="48"/>
      <c r="I11" s="48"/>
      <c r="J11" s="48"/>
      <c r="K11" s="48"/>
      <c r="L11" s="48"/>
      <c r="M11" s="48"/>
      <c r="N11" s="12"/>
    </row>
    <row r="12" spans="1:14" ht="18.75" customHeight="1">
      <c r="A12" s="4" t="s">
        <v>7</v>
      </c>
      <c r="B12" s="39">
        <v>0</v>
      </c>
      <c r="C12" s="36">
        <f t="shared" si="0"/>
        <v>0</v>
      </c>
      <c r="D12" s="38">
        <v>0</v>
      </c>
      <c r="E12" s="38">
        <v>0</v>
      </c>
      <c r="F12" s="36">
        <v>0</v>
      </c>
      <c r="G12" s="36">
        <v>0</v>
      </c>
      <c r="H12" s="48"/>
      <c r="I12" s="48"/>
      <c r="J12" s="48"/>
      <c r="K12" s="48"/>
      <c r="L12" s="48"/>
      <c r="M12" s="48"/>
      <c r="N12" s="12"/>
    </row>
    <row r="13" spans="1:14" ht="18.75" customHeight="1">
      <c r="A13" s="4" t="s">
        <v>110</v>
      </c>
      <c r="B13" s="39">
        <v>200000</v>
      </c>
      <c r="C13" s="36">
        <f t="shared" si="0"/>
        <v>5000</v>
      </c>
      <c r="D13" s="39">
        <v>0</v>
      </c>
      <c r="E13" s="39">
        <v>0</v>
      </c>
      <c r="F13" s="39">
        <v>5000</v>
      </c>
      <c r="G13" s="39">
        <v>0</v>
      </c>
      <c r="H13" s="48"/>
      <c r="I13" s="48"/>
      <c r="J13" s="48"/>
      <c r="K13" s="48"/>
      <c r="L13" s="48"/>
      <c r="M13" s="48"/>
      <c r="N13" s="12"/>
    </row>
    <row r="14" spans="1:14" ht="18.75" customHeight="1">
      <c r="A14" s="4" t="s">
        <v>63</v>
      </c>
      <c r="B14" s="36">
        <v>140000</v>
      </c>
      <c r="C14" s="36">
        <f t="shared" si="0"/>
        <v>0</v>
      </c>
      <c r="D14" s="36">
        <v>0</v>
      </c>
      <c r="E14" s="39">
        <v>0</v>
      </c>
      <c r="F14" s="36">
        <v>0</v>
      </c>
      <c r="G14" s="36">
        <v>0</v>
      </c>
      <c r="H14" s="48"/>
      <c r="I14" s="48"/>
      <c r="J14" s="48"/>
      <c r="K14" s="48"/>
      <c r="L14" s="48"/>
      <c r="M14" s="48"/>
      <c r="N14" s="12"/>
    </row>
    <row r="15" spans="1:14" ht="18.75" customHeight="1">
      <c r="A15" s="3" t="s">
        <v>99</v>
      </c>
      <c r="B15" s="39">
        <v>0</v>
      </c>
      <c r="C15" s="36">
        <f t="shared" si="0"/>
        <v>0</v>
      </c>
      <c r="D15" s="38">
        <v>0</v>
      </c>
      <c r="E15" s="38">
        <v>0</v>
      </c>
      <c r="F15" s="36">
        <v>0</v>
      </c>
      <c r="G15" s="36">
        <v>0</v>
      </c>
      <c r="H15" s="48"/>
      <c r="I15" s="48"/>
      <c r="J15" s="48"/>
      <c r="K15" s="48"/>
      <c r="L15" s="48"/>
      <c r="M15" s="48"/>
      <c r="N15" s="12"/>
    </row>
    <row r="16" spans="1:14" ht="18.75" customHeight="1">
      <c r="A16" s="4" t="s">
        <v>17</v>
      </c>
      <c r="B16" s="39">
        <v>0</v>
      </c>
      <c r="C16" s="36">
        <f t="shared" si="0"/>
        <v>0</v>
      </c>
      <c r="D16" s="38">
        <v>0</v>
      </c>
      <c r="E16" s="38">
        <v>0</v>
      </c>
      <c r="F16" s="39">
        <v>0</v>
      </c>
      <c r="G16" s="39">
        <v>0</v>
      </c>
      <c r="H16" s="48"/>
      <c r="I16" s="48"/>
      <c r="J16" s="48"/>
      <c r="K16" s="48"/>
      <c r="L16" s="48"/>
      <c r="M16" s="48"/>
      <c r="N16" s="12"/>
    </row>
    <row r="17" spans="1:14" ht="18.75" customHeight="1">
      <c r="A17" s="4" t="s">
        <v>18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48"/>
      <c r="I17" s="48"/>
      <c r="J17" s="48"/>
      <c r="K17" s="48"/>
      <c r="L17" s="48"/>
      <c r="M17" s="48"/>
      <c r="N17" s="12"/>
    </row>
    <row r="18" spans="1:14" ht="18.75" customHeight="1">
      <c r="A18" s="4" t="s">
        <v>100</v>
      </c>
      <c r="B18" s="39">
        <v>0</v>
      </c>
      <c r="C18" s="36">
        <f t="shared" si="0"/>
        <v>0</v>
      </c>
      <c r="D18" s="36">
        <v>0</v>
      </c>
      <c r="E18" s="36">
        <v>0</v>
      </c>
      <c r="F18" s="39">
        <v>0</v>
      </c>
      <c r="G18" s="39">
        <v>0</v>
      </c>
      <c r="H18" s="48"/>
      <c r="I18" s="48"/>
      <c r="J18" s="48"/>
      <c r="K18" s="48"/>
      <c r="L18" s="48"/>
      <c r="M18" s="48"/>
      <c r="N18" s="12"/>
    </row>
    <row r="19" spans="1:14" ht="18.75" customHeight="1">
      <c r="A19" s="4" t="s">
        <v>53</v>
      </c>
      <c r="B19" s="39">
        <v>0</v>
      </c>
      <c r="C19" s="36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48"/>
      <c r="I19" s="48"/>
      <c r="J19" s="48"/>
      <c r="K19" s="48"/>
      <c r="L19" s="48"/>
      <c r="M19" s="48"/>
      <c r="N19" s="12"/>
    </row>
    <row r="20" spans="1:14" ht="18.75" customHeight="1">
      <c r="A20" s="4" t="s">
        <v>54</v>
      </c>
      <c r="B20" s="36">
        <v>0</v>
      </c>
      <c r="C20" s="36">
        <f t="shared" si="0"/>
        <v>0</v>
      </c>
      <c r="D20" s="36">
        <v>0</v>
      </c>
      <c r="E20" s="36">
        <v>0</v>
      </c>
      <c r="F20" s="36">
        <v>0</v>
      </c>
      <c r="G20" s="36">
        <v>0</v>
      </c>
      <c r="H20" s="48"/>
      <c r="I20" s="48"/>
      <c r="J20" s="48"/>
      <c r="K20" s="48"/>
      <c r="L20" s="48"/>
      <c r="M20" s="48"/>
      <c r="N20" s="12"/>
    </row>
    <row r="21" spans="1:14" ht="18.75" customHeight="1">
      <c r="A21" s="4" t="s">
        <v>20</v>
      </c>
      <c r="B21" s="36">
        <v>0</v>
      </c>
      <c r="C21" s="36">
        <f t="shared" si="0"/>
        <v>0</v>
      </c>
      <c r="D21" s="39">
        <v>0</v>
      </c>
      <c r="E21" s="39">
        <v>0</v>
      </c>
      <c r="F21" s="39">
        <v>0</v>
      </c>
      <c r="G21" s="36">
        <v>0</v>
      </c>
      <c r="H21" s="48"/>
      <c r="I21" s="48"/>
      <c r="J21" s="48"/>
      <c r="K21" s="48"/>
      <c r="L21" s="48"/>
      <c r="M21" s="48"/>
      <c r="N21" s="12"/>
    </row>
    <row r="22" spans="1:15" ht="19.5" thickBot="1">
      <c r="A22" s="60" t="s">
        <v>6</v>
      </c>
      <c r="B22" s="37">
        <f>SUM(B8:B21)</f>
        <v>340000</v>
      </c>
      <c r="C22" s="37">
        <f>SUM(C7:C21)</f>
        <v>5000</v>
      </c>
      <c r="D22" s="37">
        <f>SUM(D7:D21)</f>
        <v>0</v>
      </c>
      <c r="E22" s="37">
        <f>SUM(E7:E21)</f>
        <v>0</v>
      </c>
      <c r="F22" s="37">
        <f>SUM(F7:F21)</f>
        <v>5000</v>
      </c>
      <c r="G22" s="37">
        <f>SUM(G7:G21)</f>
        <v>0</v>
      </c>
      <c r="H22" s="51"/>
      <c r="I22" s="51"/>
      <c r="J22" s="51"/>
      <c r="K22" s="51"/>
      <c r="L22" s="51"/>
      <c r="M22" s="51"/>
      <c r="N22" s="17"/>
      <c r="O22" s="15"/>
    </row>
    <row r="23" spans="1:14" ht="18.75" customHeight="1" thickTop="1">
      <c r="A23" s="65" t="s">
        <v>34</v>
      </c>
      <c r="B23" s="66"/>
      <c r="C23" s="66"/>
      <c r="D23" s="66"/>
      <c r="E23" s="67"/>
      <c r="F23" s="70"/>
      <c r="G23" s="70"/>
      <c r="H23" s="48"/>
      <c r="I23" s="48"/>
      <c r="J23" s="48"/>
      <c r="K23" s="48"/>
      <c r="L23" s="48"/>
      <c r="M23" s="48"/>
      <c r="N23" s="12"/>
    </row>
    <row r="24" spans="1:14" ht="18.75" customHeight="1">
      <c r="A24" s="68" t="s">
        <v>47</v>
      </c>
      <c r="B24" s="69">
        <v>200000</v>
      </c>
      <c r="C24" s="36">
        <v>5000</v>
      </c>
      <c r="D24" s="36">
        <v>0</v>
      </c>
      <c r="E24" s="36">
        <v>0</v>
      </c>
      <c r="F24" s="36">
        <v>5000</v>
      </c>
      <c r="G24" s="36">
        <v>0</v>
      </c>
      <c r="H24" s="48"/>
      <c r="I24" s="48"/>
      <c r="J24" s="48"/>
      <c r="K24" s="48"/>
      <c r="L24" s="48"/>
      <c r="M24" s="48"/>
      <c r="N24" s="12"/>
    </row>
    <row r="25" spans="1:14" ht="18.75" customHeight="1">
      <c r="A25" s="68" t="s">
        <v>39</v>
      </c>
      <c r="B25" s="69">
        <v>140000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48"/>
      <c r="I25" s="48"/>
      <c r="J25" s="48"/>
      <c r="K25" s="48"/>
      <c r="L25" s="48"/>
      <c r="M25" s="48"/>
      <c r="N25" s="12"/>
    </row>
    <row r="26" spans="1:14" ht="18.75" customHeight="1">
      <c r="A26" s="62" t="s">
        <v>5</v>
      </c>
      <c r="B26" s="36">
        <v>0</v>
      </c>
      <c r="C26" s="36">
        <v>0</v>
      </c>
      <c r="D26" s="78">
        <v>0</v>
      </c>
      <c r="E26" s="78">
        <v>0</v>
      </c>
      <c r="F26" s="78">
        <v>0</v>
      </c>
      <c r="G26" s="78">
        <v>0</v>
      </c>
      <c r="H26" s="48"/>
      <c r="I26" s="48"/>
      <c r="J26" s="48"/>
      <c r="K26" s="48"/>
      <c r="L26" s="48"/>
      <c r="M26" s="48"/>
      <c r="N26" s="12"/>
    </row>
    <row r="27" spans="1:14" ht="18.75" customHeight="1" thickBot="1">
      <c r="A27" s="64" t="s">
        <v>70</v>
      </c>
      <c r="B27" s="37">
        <f>SUM(B24:B26)</f>
        <v>340000</v>
      </c>
      <c r="C27" s="37">
        <f>SUM(C24:C26)</f>
        <v>5000</v>
      </c>
      <c r="D27" s="63">
        <v>0</v>
      </c>
      <c r="E27" s="63">
        <v>0</v>
      </c>
      <c r="F27" s="37">
        <f>SUM(F24:F26)</f>
        <v>5000</v>
      </c>
      <c r="G27" s="63">
        <v>0</v>
      </c>
      <c r="H27" s="48"/>
      <c r="I27" s="48"/>
      <c r="J27" s="48"/>
      <c r="K27" s="48"/>
      <c r="L27" s="48"/>
      <c r="M27" s="48"/>
      <c r="N27" s="12"/>
    </row>
    <row r="28" spans="1:14" ht="15.75" thickTop="1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"/>
    </row>
    <row r="29" spans="1:14" ht="15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"/>
    </row>
    <row r="30" spans="1:14" ht="1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"/>
    </row>
    <row r="31" spans="1:14" ht="1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2"/>
    </row>
    <row r="32" spans="1:14" ht="15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2">
        <v>0</v>
      </c>
    </row>
    <row r="33" spans="1:14" ht="15">
      <c r="A33" s="50"/>
      <c r="B33" s="51"/>
      <c r="C33" s="51"/>
      <c r="D33" s="48"/>
      <c r="E33" s="48"/>
      <c r="F33" s="48"/>
      <c r="G33" s="48"/>
      <c r="H33" s="48"/>
      <c r="I33" s="48"/>
      <c r="J33" s="48"/>
      <c r="K33" s="48"/>
      <c r="L33" s="48"/>
      <c r="M33" s="48">
        <v>0</v>
      </c>
      <c r="N33" s="12"/>
    </row>
    <row r="34" spans="1:13" ht="15">
      <c r="A34" s="4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>
      <c r="A35" s="5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A1:G1"/>
    <mergeCell ref="A2:G2"/>
    <mergeCell ref="A3:G3"/>
    <mergeCell ref="A4:A6"/>
    <mergeCell ref="B4:B6"/>
    <mergeCell ref="C4:C6"/>
  </mergeCells>
  <printOptions/>
  <pageMargins left="0.5511811023622047" right="0.15748031496062992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KKD 2011 V.2</cp:lastModifiedBy>
  <cp:lastPrinted>2012-01-27T07:10:05Z</cp:lastPrinted>
  <dcterms:created xsi:type="dcterms:W3CDTF">2009-11-05T04:48:26Z</dcterms:created>
  <dcterms:modified xsi:type="dcterms:W3CDTF">2012-01-27T07:10:22Z</dcterms:modified>
  <cp:category/>
  <cp:version/>
  <cp:contentType/>
  <cp:contentStatus/>
</cp:coreProperties>
</file>